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patrickrynard/Desktop/"/>
    </mc:Choice>
  </mc:AlternateContent>
  <bookViews>
    <workbookView xWindow="640" yWindow="1180" windowWidth="16320" windowHeight="14980" tabRatio="500" activeTab="1"/>
  </bookViews>
  <sheets>
    <sheet name="10-18 Counties" sheetId="1" r:id="rId1"/>
    <sheet name="10-18 Counties Paste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4" i="1" l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3" i="1"/>
  <c r="I118" i="1"/>
  <c r="C118" i="1"/>
  <c r="I117" i="1"/>
  <c r="C117" i="1"/>
  <c r="P114" i="1"/>
  <c r="O114" i="1"/>
  <c r="N114" i="1"/>
  <c r="P113" i="1"/>
  <c r="O113" i="1"/>
  <c r="N11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U102" i="1"/>
  <c r="V102" i="1"/>
  <c r="W102" i="1"/>
  <c r="X102" i="1"/>
  <c r="Y102" i="1"/>
  <c r="AF102" i="1"/>
  <c r="E102" i="1"/>
  <c r="AE102" i="1"/>
  <c r="D102" i="1"/>
  <c r="AD102" i="1"/>
  <c r="C102" i="1"/>
  <c r="AC102" i="1"/>
  <c r="B102" i="1"/>
  <c r="AB102" i="1"/>
  <c r="L102" i="1"/>
  <c r="R102" i="1"/>
  <c r="K102" i="1"/>
  <c r="Q102" i="1"/>
  <c r="J102" i="1"/>
  <c r="P102" i="1"/>
  <c r="I102" i="1"/>
  <c r="O102" i="1"/>
  <c r="Y101" i="1"/>
  <c r="AF101" i="1"/>
  <c r="AE101" i="1"/>
  <c r="AD101" i="1"/>
  <c r="AC101" i="1"/>
  <c r="AB101" i="1"/>
  <c r="R101" i="1"/>
  <c r="Q101" i="1"/>
  <c r="P101" i="1"/>
  <c r="O101" i="1"/>
  <c r="Y100" i="1"/>
  <c r="AF100" i="1"/>
  <c r="AE100" i="1"/>
  <c r="AD100" i="1"/>
  <c r="AC100" i="1"/>
  <c r="AB100" i="1"/>
  <c r="R100" i="1"/>
  <c r="Q100" i="1"/>
  <c r="P100" i="1"/>
  <c r="O100" i="1"/>
  <c r="Y99" i="1"/>
  <c r="AF99" i="1"/>
  <c r="AE99" i="1"/>
  <c r="AD99" i="1"/>
  <c r="AC99" i="1"/>
  <c r="AB99" i="1"/>
  <c r="R99" i="1"/>
  <c r="Q99" i="1"/>
  <c r="P99" i="1"/>
  <c r="O99" i="1"/>
  <c r="Y98" i="1"/>
  <c r="AF98" i="1"/>
  <c r="AE98" i="1"/>
  <c r="AD98" i="1"/>
  <c r="AC98" i="1"/>
  <c r="AB98" i="1"/>
  <c r="R98" i="1"/>
  <c r="Q98" i="1"/>
  <c r="P98" i="1"/>
  <c r="O98" i="1"/>
  <c r="Y97" i="1"/>
  <c r="AF97" i="1"/>
  <c r="AE97" i="1"/>
  <c r="AD97" i="1"/>
  <c r="AC97" i="1"/>
  <c r="AB97" i="1"/>
  <c r="R97" i="1"/>
  <c r="Q97" i="1"/>
  <c r="P97" i="1"/>
  <c r="O97" i="1"/>
  <c r="Y96" i="1"/>
  <c r="AF96" i="1"/>
  <c r="AE96" i="1"/>
  <c r="AD96" i="1"/>
  <c r="AC96" i="1"/>
  <c r="AB96" i="1"/>
  <c r="R96" i="1"/>
  <c r="Q96" i="1"/>
  <c r="P96" i="1"/>
  <c r="O96" i="1"/>
  <c r="Y95" i="1"/>
  <c r="AF95" i="1"/>
  <c r="AE95" i="1"/>
  <c r="AD95" i="1"/>
  <c r="AC95" i="1"/>
  <c r="AB95" i="1"/>
  <c r="R95" i="1"/>
  <c r="Q95" i="1"/>
  <c r="P95" i="1"/>
  <c r="O95" i="1"/>
  <c r="Y94" i="1"/>
  <c r="AF94" i="1"/>
  <c r="AE94" i="1"/>
  <c r="AD94" i="1"/>
  <c r="AC94" i="1"/>
  <c r="AB94" i="1"/>
  <c r="R94" i="1"/>
  <c r="Q94" i="1"/>
  <c r="P94" i="1"/>
  <c r="O94" i="1"/>
  <c r="Y93" i="1"/>
  <c r="AF93" i="1"/>
  <c r="AE93" i="1"/>
  <c r="AD93" i="1"/>
  <c r="AC93" i="1"/>
  <c r="AB93" i="1"/>
  <c r="R93" i="1"/>
  <c r="Q93" i="1"/>
  <c r="P93" i="1"/>
  <c r="O93" i="1"/>
  <c r="Y92" i="1"/>
  <c r="AF92" i="1"/>
  <c r="AE92" i="1"/>
  <c r="AD92" i="1"/>
  <c r="AC92" i="1"/>
  <c r="AB92" i="1"/>
  <c r="R92" i="1"/>
  <c r="Q92" i="1"/>
  <c r="P92" i="1"/>
  <c r="O92" i="1"/>
  <c r="Y91" i="1"/>
  <c r="AF91" i="1"/>
  <c r="AE91" i="1"/>
  <c r="AD91" i="1"/>
  <c r="AC91" i="1"/>
  <c r="AB91" i="1"/>
  <c r="R91" i="1"/>
  <c r="Q91" i="1"/>
  <c r="P91" i="1"/>
  <c r="O91" i="1"/>
  <c r="Y90" i="1"/>
  <c r="AF90" i="1"/>
  <c r="AE90" i="1"/>
  <c r="AD90" i="1"/>
  <c r="AC90" i="1"/>
  <c r="AB90" i="1"/>
  <c r="R90" i="1"/>
  <c r="Q90" i="1"/>
  <c r="P90" i="1"/>
  <c r="O90" i="1"/>
  <c r="Y89" i="1"/>
  <c r="AF89" i="1"/>
  <c r="AE89" i="1"/>
  <c r="AD89" i="1"/>
  <c r="AC89" i="1"/>
  <c r="AB89" i="1"/>
  <c r="R89" i="1"/>
  <c r="Q89" i="1"/>
  <c r="P89" i="1"/>
  <c r="O89" i="1"/>
  <c r="Y88" i="1"/>
  <c r="AF88" i="1"/>
  <c r="AE88" i="1"/>
  <c r="AD88" i="1"/>
  <c r="AC88" i="1"/>
  <c r="AB88" i="1"/>
  <c r="R88" i="1"/>
  <c r="Q88" i="1"/>
  <c r="P88" i="1"/>
  <c r="O88" i="1"/>
  <c r="Y87" i="1"/>
  <c r="AF87" i="1"/>
  <c r="AE87" i="1"/>
  <c r="AD87" i="1"/>
  <c r="AC87" i="1"/>
  <c r="AB87" i="1"/>
  <c r="R87" i="1"/>
  <c r="Q87" i="1"/>
  <c r="P87" i="1"/>
  <c r="O87" i="1"/>
  <c r="Y86" i="1"/>
  <c r="AF86" i="1"/>
  <c r="AE86" i="1"/>
  <c r="AD86" i="1"/>
  <c r="AC86" i="1"/>
  <c r="AB86" i="1"/>
  <c r="R86" i="1"/>
  <c r="Q86" i="1"/>
  <c r="P86" i="1"/>
  <c r="O86" i="1"/>
  <c r="Y85" i="1"/>
  <c r="AF85" i="1"/>
  <c r="AE85" i="1"/>
  <c r="AD85" i="1"/>
  <c r="AC85" i="1"/>
  <c r="AB85" i="1"/>
  <c r="R85" i="1"/>
  <c r="Q85" i="1"/>
  <c r="P85" i="1"/>
  <c r="O85" i="1"/>
  <c r="Y84" i="1"/>
  <c r="AF84" i="1"/>
  <c r="AE84" i="1"/>
  <c r="AD84" i="1"/>
  <c r="AC84" i="1"/>
  <c r="AB84" i="1"/>
  <c r="R84" i="1"/>
  <c r="Q84" i="1"/>
  <c r="P84" i="1"/>
  <c r="O84" i="1"/>
  <c r="Y83" i="1"/>
  <c r="AF83" i="1"/>
  <c r="AE83" i="1"/>
  <c r="AD83" i="1"/>
  <c r="AC83" i="1"/>
  <c r="AB83" i="1"/>
  <c r="R83" i="1"/>
  <c r="Q83" i="1"/>
  <c r="P83" i="1"/>
  <c r="O83" i="1"/>
  <c r="Y82" i="1"/>
  <c r="AF82" i="1"/>
  <c r="AE82" i="1"/>
  <c r="AD82" i="1"/>
  <c r="AC82" i="1"/>
  <c r="AB82" i="1"/>
  <c r="R82" i="1"/>
  <c r="Q82" i="1"/>
  <c r="P82" i="1"/>
  <c r="O82" i="1"/>
  <c r="Y81" i="1"/>
  <c r="AF81" i="1"/>
  <c r="AE81" i="1"/>
  <c r="AD81" i="1"/>
  <c r="AC81" i="1"/>
  <c r="AB81" i="1"/>
  <c r="R81" i="1"/>
  <c r="Q81" i="1"/>
  <c r="P81" i="1"/>
  <c r="O81" i="1"/>
  <c r="Y80" i="1"/>
  <c r="AF80" i="1"/>
  <c r="AE80" i="1"/>
  <c r="AD80" i="1"/>
  <c r="AC80" i="1"/>
  <c r="AB80" i="1"/>
  <c r="R80" i="1"/>
  <c r="Q80" i="1"/>
  <c r="P80" i="1"/>
  <c r="O80" i="1"/>
  <c r="Y79" i="1"/>
  <c r="AF79" i="1"/>
  <c r="AE79" i="1"/>
  <c r="AD79" i="1"/>
  <c r="AC79" i="1"/>
  <c r="AB79" i="1"/>
  <c r="R79" i="1"/>
  <c r="Q79" i="1"/>
  <c r="P79" i="1"/>
  <c r="O79" i="1"/>
  <c r="Y78" i="1"/>
  <c r="AF78" i="1"/>
  <c r="AE78" i="1"/>
  <c r="AD78" i="1"/>
  <c r="AC78" i="1"/>
  <c r="AB78" i="1"/>
  <c r="R78" i="1"/>
  <c r="Q78" i="1"/>
  <c r="P78" i="1"/>
  <c r="O78" i="1"/>
  <c r="Y77" i="1"/>
  <c r="AF77" i="1"/>
  <c r="AE77" i="1"/>
  <c r="AD77" i="1"/>
  <c r="AC77" i="1"/>
  <c r="AB77" i="1"/>
  <c r="R77" i="1"/>
  <c r="Q77" i="1"/>
  <c r="P77" i="1"/>
  <c r="O77" i="1"/>
  <c r="Y76" i="1"/>
  <c r="AF76" i="1"/>
  <c r="AE76" i="1"/>
  <c r="AD76" i="1"/>
  <c r="AC76" i="1"/>
  <c r="AB76" i="1"/>
  <c r="R76" i="1"/>
  <c r="Q76" i="1"/>
  <c r="P76" i="1"/>
  <c r="O76" i="1"/>
  <c r="Y75" i="1"/>
  <c r="AF75" i="1"/>
  <c r="AE75" i="1"/>
  <c r="AD75" i="1"/>
  <c r="AC75" i="1"/>
  <c r="AB75" i="1"/>
  <c r="R75" i="1"/>
  <c r="Q75" i="1"/>
  <c r="P75" i="1"/>
  <c r="O75" i="1"/>
  <c r="Y74" i="1"/>
  <c r="AF74" i="1"/>
  <c r="AE74" i="1"/>
  <c r="AD74" i="1"/>
  <c r="AC74" i="1"/>
  <c r="AB74" i="1"/>
  <c r="R74" i="1"/>
  <c r="Q74" i="1"/>
  <c r="P74" i="1"/>
  <c r="O74" i="1"/>
  <c r="Y73" i="1"/>
  <c r="AF73" i="1"/>
  <c r="AE73" i="1"/>
  <c r="AD73" i="1"/>
  <c r="AC73" i="1"/>
  <c r="AB73" i="1"/>
  <c r="R73" i="1"/>
  <c r="Q73" i="1"/>
  <c r="P73" i="1"/>
  <c r="O73" i="1"/>
  <c r="Y72" i="1"/>
  <c r="AF72" i="1"/>
  <c r="AE72" i="1"/>
  <c r="AD72" i="1"/>
  <c r="AC72" i="1"/>
  <c r="AB72" i="1"/>
  <c r="R72" i="1"/>
  <c r="Q72" i="1"/>
  <c r="P72" i="1"/>
  <c r="O72" i="1"/>
  <c r="Y71" i="1"/>
  <c r="AF71" i="1"/>
  <c r="AE71" i="1"/>
  <c r="AD71" i="1"/>
  <c r="AC71" i="1"/>
  <c r="AB71" i="1"/>
  <c r="R71" i="1"/>
  <c r="Q71" i="1"/>
  <c r="P71" i="1"/>
  <c r="O71" i="1"/>
  <c r="Y70" i="1"/>
  <c r="AF70" i="1"/>
  <c r="AE70" i="1"/>
  <c r="AD70" i="1"/>
  <c r="AC70" i="1"/>
  <c r="AB70" i="1"/>
  <c r="R70" i="1"/>
  <c r="Q70" i="1"/>
  <c r="P70" i="1"/>
  <c r="O70" i="1"/>
  <c r="Y69" i="1"/>
  <c r="AF69" i="1"/>
  <c r="AE69" i="1"/>
  <c r="AD69" i="1"/>
  <c r="AC69" i="1"/>
  <c r="AB69" i="1"/>
  <c r="R69" i="1"/>
  <c r="Q69" i="1"/>
  <c r="P69" i="1"/>
  <c r="O69" i="1"/>
  <c r="Y68" i="1"/>
  <c r="AF68" i="1"/>
  <c r="AE68" i="1"/>
  <c r="AD68" i="1"/>
  <c r="AC68" i="1"/>
  <c r="AB68" i="1"/>
  <c r="R68" i="1"/>
  <c r="Q68" i="1"/>
  <c r="P68" i="1"/>
  <c r="O68" i="1"/>
  <c r="Y67" i="1"/>
  <c r="AF67" i="1"/>
  <c r="AE67" i="1"/>
  <c r="AD67" i="1"/>
  <c r="AC67" i="1"/>
  <c r="AB67" i="1"/>
  <c r="R67" i="1"/>
  <c r="Q67" i="1"/>
  <c r="P67" i="1"/>
  <c r="O67" i="1"/>
  <c r="Y66" i="1"/>
  <c r="AF66" i="1"/>
  <c r="AE66" i="1"/>
  <c r="AD66" i="1"/>
  <c r="AC66" i="1"/>
  <c r="AB66" i="1"/>
  <c r="R66" i="1"/>
  <c r="Q66" i="1"/>
  <c r="P66" i="1"/>
  <c r="O66" i="1"/>
  <c r="Y65" i="1"/>
  <c r="AF65" i="1"/>
  <c r="AE65" i="1"/>
  <c r="AD65" i="1"/>
  <c r="AC65" i="1"/>
  <c r="AB65" i="1"/>
  <c r="R65" i="1"/>
  <c r="Q65" i="1"/>
  <c r="P65" i="1"/>
  <c r="O65" i="1"/>
  <c r="Y64" i="1"/>
  <c r="AF64" i="1"/>
  <c r="AE64" i="1"/>
  <c r="AD64" i="1"/>
  <c r="AC64" i="1"/>
  <c r="AB64" i="1"/>
  <c r="R64" i="1"/>
  <c r="Q64" i="1"/>
  <c r="P64" i="1"/>
  <c r="O64" i="1"/>
  <c r="Y63" i="1"/>
  <c r="AF63" i="1"/>
  <c r="AE63" i="1"/>
  <c r="AD63" i="1"/>
  <c r="AC63" i="1"/>
  <c r="AB63" i="1"/>
  <c r="R63" i="1"/>
  <c r="Q63" i="1"/>
  <c r="P63" i="1"/>
  <c r="O63" i="1"/>
  <c r="Y62" i="1"/>
  <c r="AF62" i="1"/>
  <c r="AE62" i="1"/>
  <c r="AD62" i="1"/>
  <c r="AC62" i="1"/>
  <c r="AB62" i="1"/>
  <c r="R62" i="1"/>
  <c r="Q62" i="1"/>
  <c r="P62" i="1"/>
  <c r="O62" i="1"/>
  <c r="Y61" i="1"/>
  <c r="AF61" i="1"/>
  <c r="AE61" i="1"/>
  <c r="AD61" i="1"/>
  <c r="AC61" i="1"/>
  <c r="AB61" i="1"/>
  <c r="R61" i="1"/>
  <c r="Q61" i="1"/>
  <c r="P61" i="1"/>
  <c r="O61" i="1"/>
  <c r="Y60" i="1"/>
  <c r="AF60" i="1"/>
  <c r="AE60" i="1"/>
  <c r="AD60" i="1"/>
  <c r="AC60" i="1"/>
  <c r="AB60" i="1"/>
  <c r="R60" i="1"/>
  <c r="Q60" i="1"/>
  <c r="P60" i="1"/>
  <c r="O60" i="1"/>
  <c r="Y59" i="1"/>
  <c r="AF59" i="1"/>
  <c r="AE59" i="1"/>
  <c r="AD59" i="1"/>
  <c r="AC59" i="1"/>
  <c r="AB59" i="1"/>
  <c r="R59" i="1"/>
  <c r="Q59" i="1"/>
  <c r="P59" i="1"/>
  <c r="O59" i="1"/>
  <c r="Y58" i="1"/>
  <c r="AF58" i="1"/>
  <c r="AE58" i="1"/>
  <c r="AD58" i="1"/>
  <c r="AC58" i="1"/>
  <c r="AB58" i="1"/>
  <c r="R58" i="1"/>
  <c r="Q58" i="1"/>
  <c r="P58" i="1"/>
  <c r="O58" i="1"/>
  <c r="Y57" i="1"/>
  <c r="AF57" i="1"/>
  <c r="AE57" i="1"/>
  <c r="AD57" i="1"/>
  <c r="AC57" i="1"/>
  <c r="AB57" i="1"/>
  <c r="R57" i="1"/>
  <c r="Q57" i="1"/>
  <c r="P57" i="1"/>
  <c r="O57" i="1"/>
  <c r="Y56" i="1"/>
  <c r="AF56" i="1"/>
  <c r="AE56" i="1"/>
  <c r="AD56" i="1"/>
  <c r="AC56" i="1"/>
  <c r="AB56" i="1"/>
  <c r="R56" i="1"/>
  <c r="Q56" i="1"/>
  <c r="P56" i="1"/>
  <c r="O56" i="1"/>
  <c r="Y55" i="1"/>
  <c r="AF55" i="1"/>
  <c r="AE55" i="1"/>
  <c r="AD55" i="1"/>
  <c r="AC55" i="1"/>
  <c r="AB55" i="1"/>
  <c r="R55" i="1"/>
  <c r="Q55" i="1"/>
  <c r="P55" i="1"/>
  <c r="O55" i="1"/>
  <c r="Y54" i="1"/>
  <c r="AF54" i="1"/>
  <c r="AE54" i="1"/>
  <c r="AD54" i="1"/>
  <c r="AC54" i="1"/>
  <c r="AB54" i="1"/>
  <c r="R54" i="1"/>
  <c r="Q54" i="1"/>
  <c r="P54" i="1"/>
  <c r="O54" i="1"/>
  <c r="Y53" i="1"/>
  <c r="AF53" i="1"/>
  <c r="AE53" i="1"/>
  <c r="AD53" i="1"/>
  <c r="AC53" i="1"/>
  <c r="AB53" i="1"/>
  <c r="R53" i="1"/>
  <c r="Q53" i="1"/>
  <c r="P53" i="1"/>
  <c r="O53" i="1"/>
  <c r="Y52" i="1"/>
  <c r="AF52" i="1"/>
  <c r="AE52" i="1"/>
  <c r="AD52" i="1"/>
  <c r="AC52" i="1"/>
  <c r="AB52" i="1"/>
  <c r="R52" i="1"/>
  <c r="Q52" i="1"/>
  <c r="P52" i="1"/>
  <c r="O52" i="1"/>
  <c r="Y51" i="1"/>
  <c r="AF51" i="1"/>
  <c r="AE51" i="1"/>
  <c r="AD51" i="1"/>
  <c r="AC51" i="1"/>
  <c r="AB51" i="1"/>
  <c r="R51" i="1"/>
  <c r="Q51" i="1"/>
  <c r="P51" i="1"/>
  <c r="O51" i="1"/>
  <c r="Y50" i="1"/>
  <c r="AF50" i="1"/>
  <c r="AE50" i="1"/>
  <c r="AD50" i="1"/>
  <c r="AC50" i="1"/>
  <c r="AB50" i="1"/>
  <c r="R50" i="1"/>
  <c r="Q50" i="1"/>
  <c r="P50" i="1"/>
  <c r="O50" i="1"/>
  <c r="Y49" i="1"/>
  <c r="AF49" i="1"/>
  <c r="AE49" i="1"/>
  <c r="AD49" i="1"/>
  <c r="AC49" i="1"/>
  <c r="AB49" i="1"/>
  <c r="R49" i="1"/>
  <c r="Q49" i="1"/>
  <c r="P49" i="1"/>
  <c r="O49" i="1"/>
  <c r="Y48" i="1"/>
  <c r="AF48" i="1"/>
  <c r="AE48" i="1"/>
  <c r="AD48" i="1"/>
  <c r="AC48" i="1"/>
  <c r="AB48" i="1"/>
  <c r="R48" i="1"/>
  <c r="Q48" i="1"/>
  <c r="P48" i="1"/>
  <c r="O48" i="1"/>
  <c r="Y47" i="1"/>
  <c r="AF47" i="1"/>
  <c r="AE47" i="1"/>
  <c r="AD47" i="1"/>
  <c r="AC47" i="1"/>
  <c r="AB47" i="1"/>
  <c r="R47" i="1"/>
  <c r="Q47" i="1"/>
  <c r="P47" i="1"/>
  <c r="O47" i="1"/>
  <c r="Y46" i="1"/>
  <c r="AF46" i="1"/>
  <c r="AE46" i="1"/>
  <c r="AD46" i="1"/>
  <c r="AC46" i="1"/>
  <c r="AB46" i="1"/>
  <c r="R46" i="1"/>
  <c r="Q46" i="1"/>
  <c r="P46" i="1"/>
  <c r="O46" i="1"/>
  <c r="Y45" i="1"/>
  <c r="AF45" i="1"/>
  <c r="AE45" i="1"/>
  <c r="AD45" i="1"/>
  <c r="AC45" i="1"/>
  <c r="AB45" i="1"/>
  <c r="R45" i="1"/>
  <c r="Q45" i="1"/>
  <c r="P45" i="1"/>
  <c r="O45" i="1"/>
  <c r="Y44" i="1"/>
  <c r="AF44" i="1"/>
  <c r="AE44" i="1"/>
  <c r="AD44" i="1"/>
  <c r="AC44" i="1"/>
  <c r="AB44" i="1"/>
  <c r="R44" i="1"/>
  <c r="Q44" i="1"/>
  <c r="P44" i="1"/>
  <c r="O44" i="1"/>
  <c r="Y43" i="1"/>
  <c r="AF43" i="1"/>
  <c r="AE43" i="1"/>
  <c r="AD43" i="1"/>
  <c r="AC43" i="1"/>
  <c r="AB43" i="1"/>
  <c r="R43" i="1"/>
  <c r="Q43" i="1"/>
  <c r="P43" i="1"/>
  <c r="O43" i="1"/>
  <c r="Y42" i="1"/>
  <c r="AF42" i="1"/>
  <c r="AE42" i="1"/>
  <c r="AD42" i="1"/>
  <c r="AC42" i="1"/>
  <c r="AB42" i="1"/>
  <c r="R42" i="1"/>
  <c r="Q42" i="1"/>
  <c r="P42" i="1"/>
  <c r="O42" i="1"/>
  <c r="Y41" i="1"/>
  <c r="AF41" i="1"/>
  <c r="AE41" i="1"/>
  <c r="AD41" i="1"/>
  <c r="AC41" i="1"/>
  <c r="AB41" i="1"/>
  <c r="R41" i="1"/>
  <c r="Q41" i="1"/>
  <c r="P41" i="1"/>
  <c r="O41" i="1"/>
  <c r="Y40" i="1"/>
  <c r="AF40" i="1"/>
  <c r="AE40" i="1"/>
  <c r="AD40" i="1"/>
  <c r="AC40" i="1"/>
  <c r="AB40" i="1"/>
  <c r="R40" i="1"/>
  <c r="Q40" i="1"/>
  <c r="P40" i="1"/>
  <c r="O40" i="1"/>
  <c r="Y39" i="1"/>
  <c r="AF39" i="1"/>
  <c r="AE39" i="1"/>
  <c r="AD39" i="1"/>
  <c r="AC39" i="1"/>
  <c r="AB39" i="1"/>
  <c r="R39" i="1"/>
  <c r="Q39" i="1"/>
  <c r="P39" i="1"/>
  <c r="O39" i="1"/>
  <c r="Y38" i="1"/>
  <c r="AF38" i="1"/>
  <c r="AE38" i="1"/>
  <c r="AD38" i="1"/>
  <c r="AC38" i="1"/>
  <c r="AB38" i="1"/>
  <c r="R38" i="1"/>
  <c r="Q38" i="1"/>
  <c r="P38" i="1"/>
  <c r="O38" i="1"/>
  <c r="Y37" i="1"/>
  <c r="AF37" i="1"/>
  <c r="AE37" i="1"/>
  <c r="AD37" i="1"/>
  <c r="AC37" i="1"/>
  <c r="AB37" i="1"/>
  <c r="R37" i="1"/>
  <c r="Q37" i="1"/>
  <c r="P37" i="1"/>
  <c r="O37" i="1"/>
  <c r="Y36" i="1"/>
  <c r="AF36" i="1"/>
  <c r="AE36" i="1"/>
  <c r="AD36" i="1"/>
  <c r="AC36" i="1"/>
  <c r="AB36" i="1"/>
  <c r="R36" i="1"/>
  <c r="Q36" i="1"/>
  <c r="P36" i="1"/>
  <c r="O36" i="1"/>
  <c r="Y35" i="1"/>
  <c r="AF35" i="1"/>
  <c r="AE35" i="1"/>
  <c r="AD35" i="1"/>
  <c r="AC35" i="1"/>
  <c r="AB35" i="1"/>
  <c r="R35" i="1"/>
  <c r="Q35" i="1"/>
  <c r="P35" i="1"/>
  <c r="O35" i="1"/>
  <c r="Y34" i="1"/>
  <c r="AF34" i="1"/>
  <c r="AE34" i="1"/>
  <c r="AD34" i="1"/>
  <c r="AC34" i="1"/>
  <c r="AB34" i="1"/>
  <c r="R34" i="1"/>
  <c r="Q34" i="1"/>
  <c r="P34" i="1"/>
  <c r="O34" i="1"/>
  <c r="Y33" i="1"/>
  <c r="AF33" i="1"/>
  <c r="AE33" i="1"/>
  <c r="AD33" i="1"/>
  <c r="AC33" i="1"/>
  <c r="AB33" i="1"/>
  <c r="R33" i="1"/>
  <c r="Q33" i="1"/>
  <c r="P33" i="1"/>
  <c r="O33" i="1"/>
  <c r="Y32" i="1"/>
  <c r="AF32" i="1"/>
  <c r="AE32" i="1"/>
  <c r="AD32" i="1"/>
  <c r="AC32" i="1"/>
  <c r="AB32" i="1"/>
  <c r="R32" i="1"/>
  <c r="Q32" i="1"/>
  <c r="P32" i="1"/>
  <c r="O32" i="1"/>
  <c r="Y31" i="1"/>
  <c r="AF31" i="1"/>
  <c r="AE31" i="1"/>
  <c r="AD31" i="1"/>
  <c r="AC31" i="1"/>
  <c r="AB31" i="1"/>
  <c r="R31" i="1"/>
  <c r="Q31" i="1"/>
  <c r="P31" i="1"/>
  <c r="O31" i="1"/>
  <c r="Y30" i="1"/>
  <c r="AF30" i="1"/>
  <c r="AE30" i="1"/>
  <c r="AD30" i="1"/>
  <c r="AC30" i="1"/>
  <c r="AB30" i="1"/>
  <c r="R30" i="1"/>
  <c r="Q30" i="1"/>
  <c r="P30" i="1"/>
  <c r="O30" i="1"/>
  <c r="Y29" i="1"/>
  <c r="AF29" i="1"/>
  <c r="AE29" i="1"/>
  <c r="AD29" i="1"/>
  <c r="AC29" i="1"/>
  <c r="AB29" i="1"/>
  <c r="R29" i="1"/>
  <c r="Q29" i="1"/>
  <c r="P29" i="1"/>
  <c r="O29" i="1"/>
  <c r="Y28" i="1"/>
  <c r="AF28" i="1"/>
  <c r="AE28" i="1"/>
  <c r="AD28" i="1"/>
  <c r="AC28" i="1"/>
  <c r="AB28" i="1"/>
  <c r="R28" i="1"/>
  <c r="Q28" i="1"/>
  <c r="P28" i="1"/>
  <c r="O28" i="1"/>
  <c r="Y27" i="1"/>
  <c r="AF27" i="1"/>
  <c r="AE27" i="1"/>
  <c r="AD27" i="1"/>
  <c r="AC27" i="1"/>
  <c r="AB27" i="1"/>
  <c r="R27" i="1"/>
  <c r="Q27" i="1"/>
  <c r="P27" i="1"/>
  <c r="O27" i="1"/>
  <c r="Y26" i="1"/>
  <c r="AF26" i="1"/>
  <c r="AE26" i="1"/>
  <c r="AD26" i="1"/>
  <c r="AC26" i="1"/>
  <c r="AB26" i="1"/>
  <c r="R26" i="1"/>
  <c r="Q26" i="1"/>
  <c r="P26" i="1"/>
  <c r="O26" i="1"/>
  <c r="Y25" i="1"/>
  <c r="AF25" i="1"/>
  <c r="AE25" i="1"/>
  <c r="AD25" i="1"/>
  <c r="AC25" i="1"/>
  <c r="AB25" i="1"/>
  <c r="R25" i="1"/>
  <c r="Q25" i="1"/>
  <c r="P25" i="1"/>
  <c r="O25" i="1"/>
  <c r="Y24" i="1"/>
  <c r="AF24" i="1"/>
  <c r="AE24" i="1"/>
  <c r="AD24" i="1"/>
  <c r="AC24" i="1"/>
  <c r="AB24" i="1"/>
  <c r="R24" i="1"/>
  <c r="Q24" i="1"/>
  <c r="P24" i="1"/>
  <c r="O24" i="1"/>
  <c r="Y23" i="1"/>
  <c r="AF23" i="1"/>
  <c r="AE23" i="1"/>
  <c r="AD23" i="1"/>
  <c r="AC23" i="1"/>
  <c r="AB23" i="1"/>
  <c r="R23" i="1"/>
  <c r="Q23" i="1"/>
  <c r="P23" i="1"/>
  <c r="O23" i="1"/>
  <c r="Y22" i="1"/>
  <c r="AF22" i="1"/>
  <c r="AE22" i="1"/>
  <c r="AD22" i="1"/>
  <c r="AC22" i="1"/>
  <c r="AB22" i="1"/>
  <c r="R22" i="1"/>
  <c r="Q22" i="1"/>
  <c r="P22" i="1"/>
  <c r="O22" i="1"/>
  <c r="Y21" i="1"/>
  <c r="AF21" i="1"/>
  <c r="AE21" i="1"/>
  <c r="AD21" i="1"/>
  <c r="AC21" i="1"/>
  <c r="AB21" i="1"/>
  <c r="R21" i="1"/>
  <c r="Q21" i="1"/>
  <c r="P21" i="1"/>
  <c r="O21" i="1"/>
  <c r="Y20" i="1"/>
  <c r="AF20" i="1"/>
  <c r="AE20" i="1"/>
  <c r="AD20" i="1"/>
  <c r="AC20" i="1"/>
  <c r="AB20" i="1"/>
  <c r="R20" i="1"/>
  <c r="Q20" i="1"/>
  <c r="P20" i="1"/>
  <c r="O20" i="1"/>
  <c r="Y19" i="1"/>
  <c r="AF19" i="1"/>
  <c r="AE19" i="1"/>
  <c r="AD19" i="1"/>
  <c r="AC19" i="1"/>
  <c r="AB19" i="1"/>
  <c r="R19" i="1"/>
  <c r="Q19" i="1"/>
  <c r="P19" i="1"/>
  <c r="O19" i="1"/>
  <c r="Y18" i="1"/>
  <c r="AF18" i="1"/>
  <c r="AE18" i="1"/>
  <c r="AD18" i="1"/>
  <c r="AC18" i="1"/>
  <c r="AB18" i="1"/>
  <c r="R18" i="1"/>
  <c r="Q18" i="1"/>
  <c r="P18" i="1"/>
  <c r="O18" i="1"/>
  <c r="Y17" i="1"/>
  <c r="AF17" i="1"/>
  <c r="AE17" i="1"/>
  <c r="AD17" i="1"/>
  <c r="AC17" i="1"/>
  <c r="AB17" i="1"/>
  <c r="R17" i="1"/>
  <c r="Q17" i="1"/>
  <c r="P17" i="1"/>
  <c r="O17" i="1"/>
  <c r="Y16" i="1"/>
  <c r="AF16" i="1"/>
  <c r="AE16" i="1"/>
  <c r="AD16" i="1"/>
  <c r="AC16" i="1"/>
  <c r="AB16" i="1"/>
  <c r="R16" i="1"/>
  <c r="Q16" i="1"/>
  <c r="P16" i="1"/>
  <c r="O16" i="1"/>
  <c r="Y15" i="1"/>
  <c r="AF15" i="1"/>
  <c r="AE15" i="1"/>
  <c r="AD15" i="1"/>
  <c r="AC15" i="1"/>
  <c r="AB15" i="1"/>
  <c r="R15" i="1"/>
  <c r="Q15" i="1"/>
  <c r="P15" i="1"/>
  <c r="O15" i="1"/>
  <c r="Y14" i="1"/>
  <c r="AF14" i="1"/>
  <c r="AE14" i="1"/>
  <c r="AD14" i="1"/>
  <c r="AC14" i="1"/>
  <c r="AB14" i="1"/>
  <c r="R14" i="1"/>
  <c r="Q14" i="1"/>
  <c r="P14" i="1"/>
  <c r="O14" i="1"/>
  <c r="Y13" i="1"/>
  <c r="AF13" i="1"/>
  <c r="AE13" i="1"/>
  <c r="AD13" i="1"/>
  <c r="AC13" i="1"/>
  <c r="AB13" i="1"/>
  <c r="R13" i="1"/>
  <c r="Q13" i="1"/>
  <c r="P13" i="1"/>
  <c r="O13" i="1"/>
  <c r="Y12" i="1"/>
  <c r="AF12" i="1"/>
  <c r="AE12" i="1"/>
  <c r="AD12" i="1"/>
  <c r="AC12" i="1"/>
  <c r="AB12" i="1"/>
  <c r="R12" i="1"/>
  <c r="Q12" i="1"/>
  <c r="P12" i="1"/>
  <c r="O12" i="1"/>
  <c r="Y11" i="1"/>
  <c r="AF11" i="1"/>
  <c r="AE11" i="1"/>
  <c r="AD11" i="1"/>
  <c r="AC11" i="1"/>
  <c r="AB11" i="1"/>
  <c r="R11" i="1"/>
  <c r="Q11" i="1"/>
  <c r="P11" i="1"/>
  <c r="O11" i="1"/>
  <c r="Y10" i="1"/>
  <c r="AF10" i="1"/>
  <c r="AE10" i="1"/>
  <c r="AD10" i="1"/>
  <c r="AC10" i="1"/>
  <c r="AB10" i="1"/>
  <c r="R10" i="1"/>
  <c r="Q10" i="1"/>
  <c r="P10" i="1"/>
  <c r="O10" i="1"/>
  <c r="Y9" i="1"/>
  <c r="AF9" i="1"/>
  <c r="AE9" i="1"/>
  <c r="AD9" i="1"/>
  <c r="AC9" i="1"/>
  <c r="AB9" i="1"/>
  <c r="R9" i="1"/>
  <c r="Q9" i="1"/>
  <c r="P9" i="1"/>
  <c r="O9" i="1"/>
  <c r="Y8" i="1"/>
  <c r="AF8" i="1"/>
  <c r="AE8" i="1"/>
  <c r="AD8" i="1"/>
  <c r="AC8" i="1"/>
  <c r="AB8" i="1"/>
  <c r="R8" i="1"/>
  <c r="Q8" i="1"/>
  <c r="P8" i="1"/>
  <c r="O8" i="1"/>
  <c r="Y7" i="1"/>
  <c r="AF7" i="1"/>
  <c r="AE7" i="1"/>
  <c r="AD7" i="1"/>
  <c r="AC7" i="1"/>
  <c r="AB7" i="1"/>
  <c r="R7" i="1"/>
  <c r="Q7" i="1"/>
  <c r="P7" i="1"/>
  <c r="O7" i="1"/>
  <c r="Y6" i="1"/>
  <c r="AF6" i="1"/>
  <c r="AE6" i="1"/>
  <c r="AD6" i="1"/>
  <c r="AC6" i="1"/>
  <c r="AB6" i="1"/>
  <c r="R6" i="1"/>
  <c r="Q6" i="1"/>
  <c r="P6" i="1"/>
  <c r="O6" i="1"/>
  <c r="Y5" i="1"/>
  <c r="AF5" i="1"/>
  <c r="AE5" i="1"/>
  <c r="AD5" i="1"/>
  <c r="AC5" i="1"/>
  <c r="AB5" i="1"/>
  <c r="R5" i="1"/>
  <c r="Q5" i="1"/>
  <c r="P5" i="1"/>
  <c r="O5" i="1"/>
  <c r="Y4" i="1"/>
  <c r="AF4" i="1"/>
  <c r="AE4" i="1"/>
  <c r="AD4" i="1"/>
  <c r="AC4" i="1"/>
  <c r="AB4" i="1"/>
  <c r="R4" i="1"/>
  <c r="Q4" i="1"/>
  <c r="P4" i="1"/>
  <c r="O4" i="1"/>
  <c r="Y3" i="1"/>
  <c r="AF3" i="1"/>
  <c r="AE3" i="1"/>
  <c r="AD3" i="1"/>
  <c r="AC3" i="1"/>
  <c r="AB3" i="1"/>
  <c r="R3" i="1"/>
  <c r="Q3" i="1"/>
  <c r="P3" i="1"/>
  <c r="O3" i="1"/>
</calcChain>
</file>

<file path=xl/sharedStrings.xml><?xml version="1.0" encoding="utf-8"?>
<sst xmlns="http://schemas.openxmlformats.org/spreadsheetml/2006/main" count="1082" uniqueCount="115">
  <si>
    <t>Requests</t>
  </si>
  <si>
    <t>Registered</t>
  </si>
  <si>
    <t>% Requested</t>
  </si>
  <si>
    <t>Voted Absentee 2014</t>
  </si>
  <si>
    <t>% Voted Absentee 2014</t>
  </si>
  <si>
    <t>County</t>
  </si>
  <si>
    <t>Dem</t>
  </si>
  <si>
    <t>GOP</t>
  </si>
  <si>
    <t>No Party</t>
  </si>
  <si>
    <t>Other</t>
  </si>
  <si>
    <t>Total</t>
  </si>
  <si>
    <t>NP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</si>
  <si>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</si>
  <si>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</si>
  <si>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</si>
  <si>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</si>
  <si>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</si>
  <si>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</si>
  <si>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</si>
  <si>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</si>
  <si>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</si>
  <si>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</si>
  <si>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</si>
  <si>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</si>
  <si>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</si>
  <si>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</si>
  <si>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</si>
  <si>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</si>
  <si>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</si>
  <si>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</si>
  <si>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</si>
  <si>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</si>
  <si>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</si>
  <si>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</si>
  <si>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</si>
  <si>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</si>
  <si>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</si>
  <si>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</si>
  <si>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</si>
  <si>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</si>
  <si>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</si>
  <si>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</si>
  <si>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</si>
  <si>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</si>
  <si>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</si>
  <si>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</si>
  <si>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</si>
  <si>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</si>
  <si>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</si>
  <si>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</si>
  <si>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</si>
  <si>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</si>
  <si>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</si>
  <si>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</si>
  <si>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</si>
  <si>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</si>
  <si>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</si>
  <si>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</si>
  <si>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</si>
  <si>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</si>
  <si>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</si>
  <si>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</si>
  <si>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</si>
  <si>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</si>
  <si>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</si>
  <si>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</si>
  <si>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</si>
  <si>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</si>
  <si>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</si>
  <si>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</si>
  <si>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</si>
  <si>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</si>
  <si>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</si>
  <si>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</si>
  <si>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</si>
  <si>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</si>
  <si>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</si>
  <si>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</si>
  <si>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</si>
  <si>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</si>
  <si>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</si>
  <si>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</si>
  <si>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</si>
  <si>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</si>
  <si>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</si>
  <si>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</si>
  <si>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</si>
  <si>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</si>
  <si>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</si>
  <si>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</si>
  <si>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</si>
  <si>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</si>
  <si>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</si>
  <si>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</si>
  <si>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</si>
  <si>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</si>
  <si>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</si>
  <si>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</si>
  <si>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</si>
  <si>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</si>
  <si>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</si>
  <si>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</si>
  <si>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</si>
  <si>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</si>
  <si>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</si>
  <si>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</si>
  <si>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</si>
  <si>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</si>
  <si>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</si>
  <si>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</si>
  <si>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</si>
  <si>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2018 Oct 18</t>
  </si>
  <si>
    <t>2014 Oct 19</t>
  </si>
  <si>
    <t xml:space="preserve">% Same Time </t>
  </si>
  <si>
    <t>D/R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</si>
</sst>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0" fontId="0" fillId="0" borderId="0" xfId="1" applyNumberFormat="1" applyFont="1"/>
    <xf numFmtId="3" fontId="0" fillId="0" borderId="0" xfId="0" applyNumberFormat="1"/>
    <xf numFmtId="9" fontId="0" fillId="0" borderId="0" xfId="2" applyFont="1"/>
    <xf numFmtId="9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8"/>
  <sheetViews>
    <sheetView workbookViewId="0">
      <selection sqref="A1:XFD1048576"/>
    </sheetView>
  </sheetViews>
  <sheetFormatPr baseColWidth="10" defaultRowHeight="16" x14ac:dyDescent="0.2"/>
  <cols>
    <col min="20" max="20" width="10.83203125" style="1"/>
    <col min="21" max="24" width="10.83203125" style="2"/>
  </cols>
  <sheetData>
    <row r="1" spans="1:33" x14ac:dyDescent="0.2">
      <c r="B1" t="s">
        <v>0</v>
      </c>
      <c r="H1" t="s">
        <v>1</v>
      </c>
      <c r="N1" t="s">
        <v>2</v>
      </c>
      <c r="T1" s="1" t="s">
        <v>3</v>
      </c>
      <c r="AA1" s="1" t="s">
        <v>4</v>
      </c>
      <c r="AB1" s="2"/>
      <c r="AC1" s="2"/>
      <c r="AD1" s="2"/>
      <c r="AE1" s="2"/>
    </row>
    <row r="2" spans="1:33" x14ac:dyDescent="0.2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H2" t="s">
        <v>5</v>
      </c>
      <c r="I2" t="s">
        <v>6</v>
      </c>
      <c r="J2" t="s">
        <v>7</v>
      </c>
      <c r="K2" t="s">
        <v>11</v>
      </c>
      <c r="L2" t="s">
        <v>10</v>
      </c>
      <c r="N2" t="s">
        <v>5</v>
      </c>
      <c r="O2" t="s">
        <v>6</v>
      </c>
      <c r="P2" t="s">
        <v>7</v>
      </c>
      <c r="Q2" t="s">
        <v>11</v>
      </c>
      <c r="R2" t="s">
        <v>10</v>
      </c>
      <c r="T2" s="1" t="s">
        <v>5</v>
      </c>
      <c r="U2" s="2" t="s">
        <v>6</v>
      </c>
      <c r="V2" s="2" t="s">
        <v>7</v>
      </c>
      <c r="W2" s="2" t="s">
        <v>11</v>
      </c>
      <c r="X2" s="2" t="s">
        <v>9</v>
      </c>
      <c r="Y2" s="2" t="s">
        <v>10</v>
      </c>
      <c r="AA2" s="1" t="s">
        <v>5</v>
      </c>
      <c r="AB2" s="2" t="s">
        <v>6</v>
      </c>
      <c r="AC2" s="2" t="s">
        <v>7</v>
      </c>
      <c r="AD2" s="2" t="s">
        <v>11</v>
      </c>
      <c r="AE2" s="2" t="s">
        <v>9</v>
      </c>
      <c r="AF2" s="2" t="s">
        <v>10</v>
      </c>
      <c r="AG2" s="2" t="s">
        <v>114</v>
      </c>
    </row>
    <row r="3" spans="1:33" x14ac:dyDescent="0.2">
      <c r="A3" t="s">
        <v>12</v>
      </c>
      <c r="B3">
        <v>215</v>
      </c>
      <c r="C3">
        <v>381</v>
      </c>
      <c r="D3">
        <v>127</v>
      </c>
      <c r="E3">
        <v>4</v>
      </c>
      <c r="F3">
        <f>SUM(B3:E3)</f>
        <v>727</v>
      </c>
      <c r="H3" t="s">
        <v>12</v>
      </c>
      <c r="I3">
        <v>986</v>
      </c>
      <c r="J3" s="3">
        <v>1986</v>
      </c>
      <c r="K3" s="3">
        <v>1991</v>
      </c>
      <c r="L3" s="3">
        <v>4986</v>
      </c>
      <c r="N3" t="s">
        <v>12</v>
      </c>
      <c r="O3" s="4">
        <f>B3/I3</f>
        <v>0.21805273833671399</v>
      </c>
      <c r="P3" s="4">
        <f>C3/J3</f>
        <v>0.19184290030211482</v>
      </c>
      <c r="Q3" s="4">
        <f>D3/K3</f>
        <v>6.3787041687594179E-2</v>
      </c>
      <c r="R3" s="4">
        <f>F3/L3</f>
        <v>0.145808263136783</v>
      </c>
      <c r="T3" s="1" t="s">
        <v>12</v>
      </c>
      <c r="U3" s="2">
        <v>356</v>
      </c>
      <c r="V3" s="2">
        <v>689</v>
      </c>
      <c r="W3" s="2">
        <v>312</v>
      </c>
      <c r="X3" s="2">
        <v>1</v>
      </c>
      <c r="Y3">
        <f>SUM(U3:X3)</f>
        <v>1358</v>
      </c>
      <c r="AA3" s="1" t="s">
        <v>12</v>
      </c>
      <c r="AB3" s="4">
        <f>B3/U3</f>
        <v>0.6039325842696629</v>
      </c>
      <c r="AC3" s="4">
        <f>C3/V3</f>
        <v>0.55297532656023218</v>
      </c>
      <c r="AD3" s="4">
        <f>D3/W3</f>
        <v>0.40705128205128205</v>
      </c>
      <c r="AE3" s="4">
        <f t="shared" ref="AE3:AF18" si="0">E3/X3</f>
        <v>4</v>
      </c>
      <c r="AF3" s="4">
        <f t="shared" si="0"/>
        <v>0.53534609720176729</v>
      </c>
      <c r="AG3" s="5">
        <f>AB3-AC3</f>
        <v>5.0957257709430714E-2</v>
      </c>
    </row>
    <row r="4" spans="1:33" x14ac:dyDescent="0.2">
      <c r="A4" t="s">
        <v>13</v>
      </c>
      <c r="B4">
        <v>119</v>
      </c>
      <c r="C4">
        <v>256</v>
      </c>
      <c r="D4">
        <v>93</v>
      </c>
      <c r="E4">
        <v>0</v>
      </c>
      <c r="F4">
        <f>SUM(B4:E4)</f>
        <v>468</v>
      </c>
      <c r="H4" t="s">
        <v>13</v>
      </c>
      <c r="I4">
        <v>570</v>
      </c>
      <c r="J4" s="3">
        <v>1001</v>
      </c>
      <c r="K4" s="3">
        <v>1106</v>
      </c>
      <c r="L4" s="3">
        <v>2684</v>
      </c>
      <c r="N4" t="s">
        <v>13</v>
      </c>
      <c r="O4" s="4">
        <f>B4/I4</f>
        <v>0.20877192982456141</v>
      </c>
      <c r="P4" s="4">
        <f>C4/J4</f>
        <v>0.25574425574425574</v>
      </c>
      <c r="Q4" s="4">
        <f>D4/K4</f>
        <v>8.4086799276672688E-2</v>
      </c>
      <c r="R4" s="4">
        <f t="shared" ref="R4:R67" si="1">F4/L4</f>
        <v>0.17436661698956782</v>
      </c>
      <c r="T4" s="1" t="s">
        <v>13</v>
      </c>
      <c r="U4" s="2">
        <v>231</v>
      </c>
      <c r="V4" s="2">
        <v>389</v>
      </c>
      <c r="W4" s="2">
        <v>175</v>
      </c>
      <c r="X4" s="2">
        <v>0</v>
      </c>
      <c r="Y4">
        <f t="shared" ref="Y4:Y67" si="2">SUM(U4:X4)</f>
        <v>795</v>
      </c>
      <c r="AA4" s="1" t="s">
        <v>13</v>
      </c>
      <c r="AB4" s="4">
        <f>B4/U4</f>
        <v>0.51515151515151514</v>
      </c>
      <c r="AC4" s="4">
        <f>C4/V4</f>
        <v>0.65809768637532129</v>
      </c>
      <c r="AD4" s="4">
        <f>D4/W4</f>
        <v>0.53142857142857147</v>
      </c>
      <c r="AE4" s="4" t="e">
        <f t="shared" si="0"/>
        <v>#DIV/0!</v>
      </c>
      <c r="AF4" s="4">
        <f t="shared" si="0"/>
        <v>0.58867924528301885</v>
      </c>
      <c r="AG4" s="5">
        <f t="shared" ref="AG4:AG67" si="3">AB4-AC4</f>
        <v>-0.14294617122380615</v>
      </c>
    </row>
    <row r="5" spans="1:33" x14ac:dyDescent="0.2">
      <c r="A5" t="s">
        <v>14</v>
      </c>
      <c r="B5">
        <v>429</v>
      </c>
      <c r="C5">
        <v>643</v>
      </c>
      <c r="D5">
        <v>204</v>
      </c>
      <c r="E5">
        <v>9</v>
      </c>
      <c r="F5">
        <f>SUM(B5:E5)</f>
        <v>1285</v>
      </c>
      <c r="H5" t="s">
        <v>14</v>
      </c>
      <c r="I5" s="3">
        <v>2107</v>
      </c>
      <c r="J5" s="3">
        <v>4081</v>
      </c>
      <c r="K5" s="3">
        <v>3053</v>
      </c>
      <c r="L5" s="3">
        <v>9274</v>
      </c>
      <c r="N5" t="s">
        <v>14</v>
      </c>
      <c r="O5" s="4">
        <f>B5/I5</f>
        <v>0.20360702420503085</v>
      </c>
      <c r="P5" s="4">
        <f>C5/J5</f>
        <v>0.15755942171036511</v>
      </c>
      <c r="Q5" s="4">
        <f>D5/K5</f>
        <v>6.6819521781853908E-2</v>
      </c>
      <c r="R5" s="4">
        <f t="shared" si="1"/>
        <v>0.13855941341384514</v>
      </c>
      <c r="T5" s="1" t="s">
        <v>14</v>
      </c>
      <c r="U5" s="2">
        <v>674</v>
      </c>
      <c r="V5" s="2">
        <v>1311</v>
      </c>
      <c r="W5" s="2">
        <v>407</v>
      </c>
      <c r="X5" s="2">
        <v>2</v>
      </c>
      <c r="Y5">
        <f t="shared" si="2"/>
        <v>2394</v>
      </c>
      <c r="AA5" s="1" t="s">
        <v>14</v>
      </c>
      <c r="AB5" s="4">
        <f>B5/U5</f>
        <v>0.63649851632047483</v>
      </c>
      <c r="AC5" s="4">
        <f>C5/V5</f>
        <v>0.49046529366895497</v>
      </c>
      <c r="AD5" s="4">
        <f>D5/W5</f>
        <v>0.50122850122850127</v>
      </c>
      <c r="AE5" s="4">
        <f t="shared" si="0"/>
        <v>4.5</v>
      </c>
      <c r="AF5" s="4">
        <f t="shared" si="0"/>
        <v>0.53675856307435255</v>
      </c>
      <c r="AG5" s="5">
        <f t="shared" si="3"/>
        <v>0.14603322265151986</v>
      </c>
    </row>
    <row r="6" spans="1:33" x14ac:dyDescent="0.2">
      <c r="A6" t="s">
        <v>15</v>
      </c>
      <c r="B6">
        <v>491</v>
      </c>
      <c r="C6">
        <v>526</v>
      </c>
      <c r="D6">
        <v>175</v>
      </c>
      <c r="E6">
        <v>1</v>
      </c>
      <c r="F6">
        <f>SUM(B6:E6)</f>
        <v>1193</v>
      </c>
      <c r="H6" t="s">
        <v>15</v>
      </c>
      <c r="I6" s="3">
        <v>2213</v>
      </c>
      <c r="J6" s="3">
        <v>2955</v>
      </c>
      <c r="K6" s="3">
        <v>2854</v>
      </c>
      <c r="L6" s="3">
        <v>8057</v>
      </c>
      <c r="N6" t="s">
        <v>15</v>
      </c>
      <c r="O6" s="4">
        <f>B6/I6</f>
        <v>0.22187076366922728</v>
      </c>
      <c r="P6" s="4">
        <f>C6/J6</f>
        <v>0.17800338409475466</v>
      </c>
      <c r="Q6" s="4">
        <f>D6/K6</f>
        <v>6.1317449194113527E-2</v>
      </c>
      <c r="R6" s="4">
        <f t="shared" si="1"/>
        <v>0.14807000124115677</v>
      </c>
      <c r="T6" s="1" t="s">
        <v>15</v>
      </c>
      <c r="U6" s="2">
        <v>657</v>
      </c>
      <c r="V6" s="2">
        <v>770</v>
      </c>
      <c r="W6" s="2">
        <v>313</v>
      </c>
      <c r="X6" s="2">
        <v>0</v>
      </c>
      <c r="Y6">
        <f t="shared" si="2"/>
        <v>1740</v>
      </c>
      <c r="AA6" s="1" t="s">
        <v>15</v>
      </c>
      <c r="AB6" s="4">
        <f>B6/U6</f>
        <v>0.74733637747336379</v>
      </c>
      <c r="AC6" s="4">
        <f>C6/V6</f>
        <v>0.68311688311688312</v>
      </c>
      <c r="AD6" s="4">
        <f>D6/W6</f>
        <v>0.5591054313099042</v>
      </c>
      <c r="AE6" s="4" t="e">
        <f t="shared" si="0"/>
        <v>#DIV/0!</v>
      </c>
      <c r="AF6" s="4">
        <f t="shared" si="0"/>
        <v>0.68563218390804592</v>
      </c>
      <c r="AG6" s="5">
        <f t="shared" si="3"/>
        <v>6.4219494356480666E-2</v>
      </c>
    </row>
    <row r="7" spans="1:33" x14ac:dyDescent="0.2">
      <c r="A7" t="s">
        <v>16</v>
      </c>
      <c r="B7">
        <v>178</v>
      </c>
      <c r="C7">
        <v>316</v>
      </c>
      <c r="D7">
        <v>98</v>
      </c>
      <c r="E7">
        <v>2</v>
      </c>
      <c r="F7">
        <f>SUM(B7:E7)</f>
        <v>594</v>
      </c>
      <c r="H7" t="s">
        <v>16</v>
      </c>
      <c r="I7">
        <v>964</v>
      </c>
      <c r="J7" s="3">
        <v>1946</v>
      </c>
      <c r="K7" s="3">
        <v>1215</v>
      </c>
      <c r="L7" s="3">
        <v>4146</v>
      </c>
      <c r="N7" t="s">
        <v>16</v>
      </c>
      <c r="O7" s="4">
        <f>B7/I7</f>
        <v>0.18464730290456433</v>
      </c>
      <c r="P7" s="4">
        <f>C7/J7</f>
        <v>0.16238437821171633</v>
      </c>
      <c r="Q7" s="4">
        <f>D7/K7</f>
        <v>8.0658436213991769E-2</v>
      </c>
      <c r="R7" s="4">
        <f t="shared" si="1"/>
        <v>0.14327062228654125</v>
      </c>
      <c r="T7" s="1" t="s">
        <v>16</v>
      </c>
      <c r="U7" s="2">
        <v>333</v>
      </c>
      <c r="V7" s="2">
        <v>479</v>
      </c>
      <c r="W7" s="2">
        <v>193</v>
      </c>
      <c r="X7" s="2">
        <v>3</v>
      </c>
      <c r="Y7">
        <f t="shared" si="2"/>
        <v>1008</v>
      </c>
      <c r="AA7" s="1" t="s">
        <v>16</v>
      </c>
      <c r="AB7" s="4">
        <f>B7/U7</f>
        <v>0.53453453453453459</v>
      </c>
      <c r="AC7" s="4">
        <f>C7/V7</f>
        <v>0.65970772442588721</v>
      </c>
      <c r="AD7" s="4">
        <f>D7/W7</f>
        <v>0.50777202072538863</v>
      </c>
      <c r="AE7" s="4">
        <f t="shared" si="0"/>
        <v>0.66666666666666663</v>
      </c>
      <c r="AF7" s="4">
        <f t="shared" si="0"/>
        <v>0.5892857142857143</v>
      </c>
      <c r="AG7" s="5">
        <f t="shared" si="3"/>
        <v>-0.12517318989135262</v>
      </c>
    </row>
    <row r="8" spans="1:33" x14ac:dyDescent="0.2">
      <c r="A8" t="s">
        <v>17</v>
      </c>
      <c r="B8">
        <v>663</v>
      </c>
      <c r="C8">
        <v>892</v>
      </c>
      <c r="D8">
        <v>537</v>
      </c>
      <c r="E8">
        <v>12</v>
      </c>
      <c r="F8">
        <f>SUM(B8:E8)</f>
        <v>2104</v>
      </c>
      <c r="H8" t="s">
        <v>17</v>
      </c>
      <c r="I8" s="3">
        <v>3984</v>
      </c>
      <c r="J8" s="3">
        <v>5713</v>
      </c>
      <c r="K8" s="3">
        <v>7298</v>
      </c>
      <c r="L8" s="3">
        <v>17085</v>
      </c>
      <c r="N8" t="s">
        <v>17</v>
      </c>
      <c r="O8" s="4">
        <f>B8/I8</f>
        <v>0.1664156626506024</v>
      </c>
      <c r="P8" s="4">
        <f>C8/J8</f>
        <v>0.15613513040434099</v>
      </c>
      <c r="Q8" s="4">
        <f>D8/K8</f>
        <v>7.3581803233762677E-2</v>
      </c>
      <c r="R8" s="4">
        <f t="shared" si="1"/>
        <v>0.1231489610769681</v>
      </c>
      <c r="T8" s="1" t="s">
        <v>17</v>
      </c>
      <c r="U8" s="2">
        <v>1089</v>
      </c>
      <c r="V8" s="2">
        <v>1265</v>
      </c>
      <c r="W8" s="2">
        <v>833</v>
      </c>
      <c r="X8" s="2">
        <v>3</v>
      </c>
      <c r="Y8">
        <f t="shared" si="2"/>
        <v>3190</v>
      </c>
      <c r="AA8" s="1" t="s">
        <v>17</v>
      </c>
      <c r="AB8" s="4">
        <f>B8/U8</f>
        <v>0.60881542699724522</v>
      </c>
      <c r="AC8" s="4">
        <f>C8/V8</f>
        <v>0.70513833992094865</v>
      </c>
      <c r="AD8" s="4">
        <f>D8/W8</f>
        <v>0.64465786314525808</v>
      </c>
      <c r="AE8" s="4">
        <f t="shared" si="0"/>
        <v>4</v>
      </c>
      <c r="AF8" s="4">
        <f t="shared" si="0"/>
        <v>0.65956112852664572</v>
      </c>
      <c r="AG8" s="5">
        <f t="shared" si="3"/>
        <v>-9.632291292370343E-2</v>
      </c>
    </row>
    <row r="9" spans="1:33" x14ac:dyDescent="0.2">
      <c r="A9" t="s">
        <v>18</v>
      </c>
      <c r="B9">
        <v>6714</v>
      </c>
      <c r="C9">
        <v>4244</v>
      </c>
      <c r="D9">
        <v>2462</v>
      </c>
      <c r="E9">
        <v>170</v>
      </c>
      <c r="F9">
        <f>SUM(B9:E9)</f>
        <v>13590</v>
      </c>
      <c r="H9" t="s">
        <v>18</v>
      </c>
      <c r="I9" s="3">
        <v>29623</v>
      </c>
      <c r="J9" s="3">
        <v>20748</v>
      </c>
      <c r="K9" s="3">
        <v>30223</v>
      </c>
      <c r="L9" s="3">
        <v>81262</v>
      </c>
      <c r="N9" t="s">
        <v>18</v>
      </c>
      <c r="O9" s="4">
        <f>B9/I9</f>
        <v>0.22664821253755527</v>
      </c>
      <c r="P9" s="4">
        <f>C9/J9</f>
        <v>0.2045498361287835</v>
      </c>
      <c r="Q9" s="4">
        <f>D9/K9</f>
        <v>8.1461138867749722E-2</v>
      </c>
      <c r="R9" s="4">
        <f t="shared" si="1"/>
        <v>0.16723683886687504</v>
      </c>
      <c r="T9" s="1" t="s">
        <v>18</v>
      </c>
      <c r="U9" s="2">
        <v>8996</v>
      </c>
      <c r="V9" s="2">
        <v>6399</v>
      </c>
      <c r="W9" s="2">
        <v>5084</v>
      </c>
      <c r="X9" s="2">
        <v>50</v>
      </c>
      <c r="Y9">
        <f t="shared" si="2"/>
        <v>20529</v>
      </c>
      <c r="AA9" s="1" t="s">
        <v>18</v>
      </c>
      <c r="AB9" s="4">
        <f>B9/U9</f>
        <v>0.74633170297910179</v>
      </c>
      <c r="AC9" s="4">
        <f>C9/V9</f>
        <v>0.66322862947335526</v>
      </c>
      <c r="AD9" s="4">
        <f>D9/W9</f>
        <v>0.48426435877261997</v>
      </c>
      <c r="AE9" s="4">
        <f t="shared" si="0"/>
        <v>3.4</v>
      </c>
      <c r="AF9" s="4">
        <f t="shared" si="0"/>
        <v>0.661990355107409</v>
      </c>
      <c r="AG9" s="5">
        <f t="shared" si="3"/>
        <v>8.3103073505746528E-2</v>
      </c>
    </row>
    <row r="10" spans="1:33" x14ac:dyDescent="0.2">
      <c r="A10" t="s">
        <v>19</v>
      </c>
      <c r="B10">
        <v>1287</v>
      </c>
      <c r="C10">
        <v>1187</v>
      </c>
      <c r="D10">
        <v>526</v>
      </c>
      <c r="E10">
        <v>39</v>
      </c>
      <c r="F10">
        <f>SUM(B10:E10)</f>
        <v>3039</v>
      </c>
      <c r="H10" t="s">
        <v>19</v>
      </c>
      <c r="I10" s="3">
        <v>5245</v>
      </c>
      <c r="J10" s="3">
        <v>5750</v>
      </c>
      <c r="K10" s="3">
        <v>7039</v>
      </c>
      <c r="L10" s="3">
        <v>18166</v>
      </c>
      <c r="N10" t="s">
        <v>19</v>
      </c>
      <c r="O10" s="4">
        <f>B10/I10</f>
        <v>0.24537654909437559</v>
      </c>
      <c r="P10" s="4">
        <f>C10/J10</f>
        <v>0.20643478260869566</v>
      </c>
      <c r="Q10" s="4">
        <f>D10/K10</f>
        <v>7.4726523653928109E-2</v>
      </c>
      <c r="R10" s="4">
        <f t="shared" si="1"/>
        <v>0.16729054277221184</v>
      </c>
      <c r="T10" s="1" t="s">
        <v>19</v>
      </c>
      <c r="U10" s="2">
        <v>1961</v>
      </c>
      <c r="V10" s="2">
        <v>1842</v>
      </c>
      <c r="W10" s="2">
        <v>1126</v>
      </c>
      <c r="X10" s="2">
        <v>6</v>
      </c>
      <c r="Y10">
        <f t="shared" si="2"/>
        <v>4935</v>
      </c>
      <c r="AA10" s="1" t="s">
        <v>19</v>
      </c>
      <c r="AB10" s="4">
        <f>B10/U10</f>
        <v>0.65629780724120346</v>
      </c>
      <c r="AC10" s="4">
        <f>C10/V10</f>
        <v>0.64440825190010853</v>
      </c>
      <c r="AD10" s="4">
        <f>D10/W10</f>
        <v>0.46714031971580816</v>
      </c>
      <c r="AE10" s="4">
        <f t="shared" si="0"/>
        <v>6.5</v>
      </c>
      <c r="AF10" s="4">
        <f t="shared" si="0"/>
        <v>0.61580547112462003</v>
      </c>
      <c r="AG10" s="5">
        <f t="shared" si="3"/>
        <v>1.1889555341094926E-2</v>
      </c>
    </row>
    <row r="11" spans="1:33" x14ac:dyDescent="0.2">
      <c r="A11" t="s">
        <v>20</v>
      </c>
      <c r="B11">
        <v>876</v>
      </c>
      <c r="C11">
        <v>966</v>
      </c>
      <c r="D11">
        <v>571</v>
      </c>
      <c r="E11">
        <v>27</v>
      </c>
      <c r="F11">
        <f>SUM(B11:E11)</f>
        <v>2440</v>
      </c>
      <c r="H11" t="s">
        <v>20</v>
      </c>
      <c r="I11" s="3">
        <v>3948</v>
      </c>
      <c r="J11" s="3">
        <v>5092</v>
      </c>
      <c r="K11" s="3">
        <v>7280</v>
      </c>
      <c r="L11" s="3">
        <v>16398</v>
      </c>
      <c r="N11" t="s">
        <v>20</v>
      </c>
      <c r="O11" s="4">
        <f>B11/I11</f>
        <v>0.22188449848024316</v>
      </c>
      <c r="P11" s="4">
        <f>C11/J11</f>
        <v>0.18970934799685782</v>
      </c>
      <c r="Q11" s="4">
        <f>D11/K11</f>
        <v>7.8434065934065933E-2</v>
      </c>
      <c r="R11" s="4">
        <f t="shared" si="1"/>
        <v>0.14879863397975363</v>
      </c>
      <c r="T11" s="1" t="s">
        <v>20</v>
      </c>
      <c r="U11" s="2">
        <v>1291</v>
      </c>
      <c r="V11" s="2">
        <v>1467</v>
      </c>
      <c r="W11" s="2">
        <v>1089</v>
      </c>
      <c r="X11" s="2">
        <v>9</v>
      </c>
      <c r="Y11">
        <f t="shared" si="2"/>
        <v>3856</v>
      </c>
      <c r="AA11" s="1" t="s">
        <v>20</v>
      </c>
      <c r="AB11" s="4">
        <f>B11/U11</f>
        <v>0.67854376452362508</v>
      </c>
      <c r="AC11" s="4">
        <f>C11/V11</f>
        <v>0.65848670756646221</v>
      </c>
      <c r="AD11" s="4">
        <f>D11/W11</f>
        <v>0.52433425160697889</v>
      </c>
      <c r="AE11" s="4">
        <f t="shared" si="0"/>
        <v>3</v>
      </c>
      <c r="AF11" s="4">
        <f t="shared" si="0"/>
        <v>0.63278008298755184</v>
      </c>
      <c r="AG11" s="5">
        <f t="shared" si="3"/>
        <v>2.0057056957162867E-2</v>
      </c>
    </row>
    <row r="12" spans="1:33" x14ac:dyDescent="0.2">
      <c r="A12" t="s">
        <v>21</v>
      </c>
      <c r="B12">
        <v>619</v>
      </c>
      <c r="C12">
        <v>616</v>
      </c>
      <c r="D12">
        <v>602</v>
      </c>
      <c r="E12">
        <v>3</v>
      </c>
      <c r="F12">
        <f>SUM(B12:E12)</f>
        <v>1840</v>
      </c>
      <c r="H12" t="s">
        <v>21</v>
      </c>
      <c r="I12" s="3">
        <v>3546</v>
      </c>
      <c r="J12" s="3">
        <v>3190</v>
      </c>
      <c r="K12" s="3">
        <v>6375</v>
      </c>
      <c r="L12" s="3">
        <v>13157</v>
      </c>
      <c r="N12" t="s">
        <v>21</v>
      </c>
      <c r="O12" s="4">
        <f>B12/I12</f>
        <v>0.17456288776085729</v>
      </c>
      <c r="P12" s="4">
        <f>C12/J12</f>
        <v>0.19310344827586207</v>
      </c>
      <c r="Q12" s="4">
        <f>D12/K12</f>
        <v>9.4431372549019607E-2</v>
      </c>
      <c r="R12" s="4">
        <f t="shared" si="1"/>
        <v>0.13984950976666413</v>
      </c>
      <c r="T12" s="1" t="s">
        <v>21</v>
      </c>
      <c r="U12" s="2">
        <v>1117</v>
      </c>
      <c r="V12" s="2">
        <v>922</v>
      </c>
      <c r="W12" s="2">
        <v>918</v>
      </c>
      <c r="X12" s="2">
        <v>2</v>
      </c>
      <c r="Y12">
        <f t="shared" si="2"/>
        <v>2959</v>
      </c>
      <c r="AA12" s="1" t="s">
        <v>21</v>
      </c>
      <c r="AB12" s="4">
        <f>B12/U12</f>
        <v>0.55416293643688452</v>
      </c>
      <c r="AC12" s="4">
        <f>C12/V12</f>
        <v>0.66811279826464209</v>
      </c>
      <c r="AD12" s="4">
        <f>D12/W12</f>
        <v>0.65577342047930287</v>
      </c>
      <c r="AE12" s="4">
        <f t="shared" si="0"/>
        <v>1.5</v>
      </c>
      <c r="AF12" s="4">
        <f t="shared" si="0"/>
        <v>0.62183169989861442</v>
      </c>
      <c r="AG12" s="5">
        <f t="shared" si="3"/>
        <v>-0.11394986182775757</v>
      </c>
    </row>
    <row r="13" spans="1:33" x14ac:dyDescent="0.2">
      <c r="A13" t="s">
        <v>22</v>
      </c>
      <c r="B13">
        <v>461</v>
      </c>
      <c r="C13">
        <v>598</v>
      </c>
      <c r="D13">
        <v>206</v>
      </c>
      <c r="E13">
        <v>4</v>
      </c>
      <c r="F13">
        <f>SUM(B13:E13)</f>
        <v>1269</v>
      </c>
      <c r="H13" t="s">
        <v>22</v>
      </c>
      <c r="I13" s="3">
        <v>2881</v>
      </c>
      <c r="J13" s="3">
        <v>4096</v>
      </c>
      <c r="K13" s="3">
        <v>4318</v>
      </c>
      <c r="L13" s="3">
        <v>11363</v>
      </c>
      <c r="N13" t="s">
        <v>22</v>
      </c>
      <c r="O13" s="4">
        <f>B13/I13</f>
        <v>0.16001388406803194</v>
      </c>
      <c r="P13" s="4">
        <f>C13/J13</f>
        <v>0.14599609375</v>
      </c>
      <c r="Q13" s="4">
        <f>D13/K13</f>
        <v>4.7707271885132005E-2</v>
      </c>
      <c r="R13" s="4">
        <f t="shared" si="1"/>
        <v>0.111678253982223</v>
      </c>
      <c r="T13" s="1" t="s">
        <v>22</v>
      </c>
      <c r="U13" s="2">
        <v>589</v>
      </c>
      <c r="V13" s="2">
        <v>971</v>
      </c>
      <c r="W13" s="2">
        <v>419</v>
      </c>
      <c r="X13" s="2">
        <v>1</v>
      </c>
      <c r="Y13">
        <f t="shared" si="2"/>
        <v>1980</v>
      </c>
      <c r="AA13" s="1" t="s">
        <v>22</v>
      </c>
      <c r="AB13" s="4">
        <f>B13/U13</f>
        <v>0.78268251273344647</v>
      </c>
      <c r="AC13" s="4">
        <f>C13/V13</f>
        <v>0.61585993820803298</v>
      </c>
      <c r="AD13" s="4">
        <f>D13/W13</f>
        <v>0.49164677804295942</v>
      </c>
      <c r="AE13" s="4">
        <f t="shared" si="0"/>
        <v>4</v>
      </c>
      <c r="AF13" s="4">
        <f t="shared" si="0"/>
        <v>0.64090909090909087</v>
      </c>
      <c r="AG13" s="5">
        <f t="shared" si="3"/>
        <v>0.16682257452541349</v>
      </c>
    </row>
    <row r="14" spans="1:33" x14ac:dyDescent="0.2">
      <c r="A14" t="s">
        <v>23</v>
      </c>
      <c r="B14">
        <v>250</v>
      </c>
      <c r="C14">
        <v>850</v>
      </c>
      <c r="D14">
        <v>225</v>
      </c>
      <c r="E14">
        <v>4</v>
      </c>
      <c r="F14">
        <f>SUM(B14:E14)</f>
        <v>1329</v>
      </c>
      <c r="H14" t="s">
        <v>23</v>
      </c>
      <c r="I14" s="3">
        <v>1697</v>
      </c>
      <c r="J14" s="3">
        <v>4507</v>
      </c>
      <c r="K14" s="3">
        <v>3375</v>
      </c>
      <c r="L14" s="3">
        <v>9625</v>
      </c>
      <c r="N14" t="s">
        <v>23</v>
      </c>
      <c r="O14" s="4">
        <f>B14/I14</f>
        <v>0.1473187978786093</v>
      </c>
      <c r="P14" s="4">
        <f>C14/J14</f>
        <v>0.18859551808298203</v>
      </c>
      <c r="Q14" s="4">
        <f>D14/K14</f>
        <v>6.6666666666666666E-2</v>
      </c>
      <c r="R14" s="4">
        <f t="shared" si="1"/>
        <v>0.13807792207792208</v>
      </c>
      <c r="T14" s="1" t="s">
        <v>23</v>
      </c>
      <c r="U14" s="2">
        <v>400</v>
      </c>
      <c r="V14" s="2">
        <v>1296</v>
      </c>
      <c r="W14" s="2">
        <v>354</v>
      </c>
      <c r="X14" s="2">
        <v>0</v>
      </c>
      <c r="Y14">
        <f t="shared" si="2"/>
        <v>2050</v>
      </c>
      <c r="AA14" s="1" t="s">
        <v>23</v>
      </c>
      <c r="AB14" s="4">
        <f>B14/U14</f>
        <v>0.625</v>
      </c>
      <c r="AC14" s="4">
        <f>C14/V14</f>
        <v>0.65586419753086422</v>
      </c>
      <c r="AD14" s="4">
        <f>D14/W14</f>
        <v>0.63559322033898302</v>
      </c>
      <c r="AE14" s="4" t="e">
        <f t="shared" si="0"/>
        <v>#DIV/0!</v>
      </c>
      <c r="AF14" s="4">
        <f t="shared" si="0"/>
        <v>0.64829268292682929</v>
      </c>
      <c r="AG14" s="5">
        <f t="shared" si="3"/>
        <v>-3.0864197530864224E-2</v>
      </c>
    </row>
    <row r="15" spans="1:33" x14ac:dyDescent="0.2">
      <c r="A15" t="s">
        <v>24</v>
      </c>
      <c r="B15">
        <v>218</v>
      </c>
      <c r="C15">
        <v>474</v>
      </c>
      <c r="D15">
        <v>179</v>
      </c>
      <c r="E15">
        <v>9</v>
      </c>
      <c r="F15">
        <f>SUM(B15:E15)</f>
        <v>880</v>
      </c>
      <c r="H15" t="s">
        <v>24</v>
      </c>
      <c r="I15" s="3">
        <v>1279</v>
      </c>
      <c r="J15" s="3">
        <v>2504</v>
      </c>
      <c r="K15" s="3">
        <v>2536</v>
      </c>
      <c r="L15" s="3">
        <v>6351</v>
      </c>
      <c r="N15" t="s">
        <v>24</v>
      </c>
      <c r="O15" s="4">
        <f>B15/I15</f>
        <v>0.1704456606724003</v>
      </c>
      <c r="P15" s="4">
        <f>C15/J15</f>
        <v>0.18929712460063897</v>
      </c>
      <c r="Q15" s="4">
        <f>D15/K15</f>
        <v>7.0583596214511046E-2</v>
      </c>
      <c r="R15" s="4">
        <f t="shared" si="1"/>
        <v>0.13856085655802236</v>
      </c>
      <c r="T15" s="1" t="s">
        <v>24</v>
      </c>
      <c r="U15" s="2">
        <v>442</v>
      </c>
      <c r="V15" s="2">
        <v>685</v>
      </c>
      <c r="W15" s="2">
        <v>291</v>
      </c>
      <c r="X15" s="2">
        <v>3</v>
      </c>
      <c r="Y15">
        <f t="shared" si="2"/>
        <v>1421</v>
      </c>
      <c r="AA15" s="1" t="s">
        <v>24</v>
      </c>
      <c r="AB15" s="4">
        <f>B15/U15</f>
        <v>0.49321266968325794</v>
      </c>
      <c r="AC15" s="4">
        <f>C15/V15</f>
        <v>0.69197080291970803</v>
      </c>
      <c r="AD15" s="4">
        <f>D15/W15</f>
        <v>0.61512027491408938</v>
      </c>
      <c r="AE15" s="4">
        <f t="shared" si="0"/>
        <v>3</v>
      </c>
      <c r="AF15" s="4">
        <f t="shared" si="0"/>
        <v>0.61928219563687548</v>
      </c>
      <c r="AG15" s="5">
        <f t="shared" si="3"/>
        <v>-0.19875813323645009</v>
      </c>
    </row>
    <row r="16" spans="1:33" x14ac:dyDescent="0.2">
      <c r="A16" t="s">
        <v>25</v>
      </c>
      <c r="B16">
        <v>826</v>
      </c>
      <c r="C16">
        <v>780</v>
      </c>
      <c r="D16">
        <v>548</v>
      </c>
      <c r="E16">
        <v>6</v>
      </c>
      <c r="F16">
        <f>SUM(B16:E16)</f>
        <v>2160</v>
      </c>
      <c r="H16" t="s">
        <v>25</v>
      </c>
      <c r="I16" s="3">
        <v>3607</v>
      </c>
      <c r="J16" s="3">
        <v>4277</v>
      </c>
      <c r="K16" s="3">
        <v>5873</v>
      </c>
      <c r="L16" s="3">
        <v>13836</v>
      </c>
      <c r="N16" t="s">
        <v>25</v>
      </c>
      <c r="O16" s="4">
        <f>B16/I16</f>
        <v>0.22899916828389244</v>
      </c>
      <c r="P16" s="4">
        <f>C16/J16</f>
        <v>0.18237082066869301</v>
      </c>
      <c r="Q16" s="4">
        <f>D16/K16</f>
        <v>9.3308360292865655E-2</v>
      </c>
      <c r="R16" s="4">
        <f t="shared" si="1"/>
        <v>0.15611448395490027</v>
      </c>
      <c r="T16" s="1" t="s">
        <v>25</v>
      </c>
      <c r="U16" s="2">
        <v>1238</v>
      </c>
      <c r="V16" s="2">
        <v>1196</v>
      </c>
      <c r="W16" s="2">
        <v>846</v>
      </c>
      <c r="X16" s="2">
        <v>7</v>
      </c>
      <c r="Y16">
        <f t="shared" si="2"/>
        <v>3287</v>
      </c>
      <c r="AA16" s="1" t="s">
        <v>25</v>
      </c>
      <c r="AB16" s="4">
        <f>B16/U16</f>
        <v>0.6672051696284329</v>
      </c>
      <c r="AC16" s="4">
        <f>C16/V16</f>
        <v>0.65217391304347827</v>
      </c>
      <c r="AD16" s="4">
        <f>D16/W16</f>
        <v>0.64775413711583929</v>
      </c>
      <c r="AE16" s="4">
        <f t="shared" si="0"/>
        <v>0.8571428571428571</v>
      </c>
      <c r="AF16" s="4">
        <f t="shared" si="0"/>
        <v>0.65713416489199883</v>
      </c>
      <c r="AG16" s="5">
        <f t="shared" si="3"/>
        <v>1.5031256584954633E-2</v>
      </c>
    </row>
    <row r="17" spans="1:33" x14ac:dyDescent="0.2">
      <c r="A17" t="s">
        <v>26</v>
      </c>
      <c r="B17">
        <v>296</v>
      </c>
      <c r="C17">
        <v>762</v>
      </c>
      <c r="D17">
        <v>193</v>
      </c>
      <c r="E17">
        <v>5</v>
      </c>
      <c r="F17">
        <f>SUM(B17:E17)</f>
        <v>1256</v>
      </c>
      <c r="H17" t="s">
        <v>26</v>
      </c>
      <c r="I17" s="3">
        <v>1474</v>
      </c>
      <c r="J17" s="3">
        <v>4647</v>
      </c>
      <c r="K17" s="3">
        <v>2864</v>
      </c>
      <c r="L17" s="3">
        <v>9023</v>
      </c>
      <c r="N17" t="s">
        <v>26</v>
      </c>
      <c r="O17" s="4">
        <f>B17/I17</f>
        <v>0.20081411126187246</v>
      </c>
      <c r="P17" s="4">
        <f>C17/J17</f>
        <v>0.16397675919948354</v>
      </c>
      <c r="Q17" s="4">
        <f>D17/K17</f>
        <v>6.7388268156424583E-2</v>
      </c>
      <c r="R17" s="4">
        <f t="shared" si="1"/>
        <v>0.13919982267538514</v>
      </c>
      <c r="T17" s="1" t="s">
        <v>26</v>
      </c>
      <c r="U17" s="2">
        <v>377</v>
      </c>
      <c r="V17" s="2">
        <v>1069</v>
      </c>
      <c r="W17" s="2">
        <v>238</v>
      </c>
      <c r="X17" s="2">
        <v>3</v>
      </c>
      <c r="Y17">
        <f t="shared" si="2"/>
        <v>1687</v>
      </c>
      <c r="AA17" s="1" t="s">
        <v>26</v>
      </c>
      <c r="AB17" s="4">
        <f>B17/U17</f>
        <v>0.78514588859416445</v>
      </c>
      <c r="AC17" s="4">
        <f>C17/V17</f>
        <v>0.71281571562207668</v>
      </c>
      <c r="AD17" s="4">
        <f>D17/W17</f>
        <v>0.81092436974789917</v>
      </c>
      <c r="AE17" s="4">
        <f t="shared" si="0"/>
        <v>1.6666666666666667</v>
      </c>
      <c r="AF17" s="4">
        <f t="shared" si="0"/>
        <v>0.74451689389448727</v>
      </c>
      <c r="AG17" s="5">
        <f t="shared" si="3"/>
        <v>7.233017297208777E-2</v>
      </c>
    </row>
    <row r="18" spans="1:33" x14ac:dyDescent="0.2">
      <c r="A18" t="s">
        <v>27</v>
      </c>
      <c r="B18">
        <v>597</v>
      </c>
      <c r="C18">
        <v>753</v>
      </c>
      <c r="D18">
        <v>302</v>
      </c>
      <c r="E18">
        <v>5</v>
      </c>
      <c r="F18">
        <f>SUM(B18:E18)</f>
        <v>1657</v>
      </c>
      <c r="H18" t="s">
        <v>27</v>
      </c>
      <c r="I18" s="3">
        <v>3182</v>
      </c>
      <c r="J18" s="3">
        <v>3798</v>
      </c>
      <c r="K18" s="3">
        <v>4718</v>
      </c>
      <c r="L18" s="3">
        <v>11764</v>
      </c>
      <c r="N18" t="s">
        <v>27</v>
      </c>
      <c r="O18" s="4">
        <f>B18/I18</f>
        <v>0.18761785040854809</v>
      </c>
      <c r="P18" s="4">
        <f>C18/J18</f>
        <v>0.19826224328593997</v>
      </c>
      <c r="Q18" s="4">
        <f>D18/K18</f>
        <v>6.4010173802458672E-2</v>
      </c>
      <c r="R18" s="4">
        <f t="shared" si="1"/>
        <v>0.14085345120707243</v>
      </c>
      <c r="T18" s="1" t="s">
        <v>27</v>
      </c>
      <c r="U18" s="2">
        <v>987</v>
      </c>
      <c r="V18" s="2">
        <v>1126</v>
      </c>
      <c r="W18" s="2">
        <v>666</v>
      </c>
      <c r="X18" s="2">
        <v>5</v>
      </c>
      <c r="Y18">
        <f t="shared" si="2"/>
        <v>2784</v>
      </c>
      <c r="AA18" s="1" t="s">
        <v>27</v>
      </c>
      <c r="AB18" s="4">
        <f>B18/U18</f>
        <v>0.60486322188449848</v>
      </c>
      <c r="AC18" s="4">
        <f>C18/V18</f>
        <v>0.6687388987566607</v>
      </c>
      <c r="AD18" s="4">
        <f>D18/W18</f>
        <v>0.45345345345345345</v>
      </c>
      <c r="AE18" s="4">
        <f t="shared" si="0"/>
        <v>1</v>
      </c>
      <c r="AF18" s="4">
        <f t="shared" si="0"/>
        <v>0.59518678160919536</v>
      </c>
      <c r="AG18" s="5">
        <f t="shared" si="3"/>
        <v>-6.3875676872162224E-2</v>
      </c>
    </row>
    <row r="19" spans="1:33" x14ac:dyDescent="0.2">
      <c r="A19" t="s">
        <v>28</v>
      </c>
      <c r="B19">
        <v>1808</v>
      </c>
      <c r="C19">
        <v>1411</v>
      </c>
      <c r="D19">
        <v>1050</v>
      </c>
      <c r="E19">
        <v>9</v>
      </c>
      <c r="F19">
        <f>SUM(B19:E19)</f>
        <v>4278</v>
      </c>
      <c r="H19" t="s">
        <v>28</v>
      </c>
      <c r="I19" s="3">
        <v>8646</v>
      </c>
      <c r="J19" s="3">
        <v>8040</v>
      </c>
      <c r="K19" s="3">
        <v>12651</v>
      </c>
      <c r="L19" s="3">
        <v>29443</v>
      </c>
      <c r="N19" t="s">
        <v>28</v>
      </c>
      <c r="O19" s="4">
        <f>B19/I19</f>
        <v>0.20911404117510987</v>
      </c>
      <c r="P19" s="4">
        <f>C19/J19</f>
        <v>0.17549751243781095</v>
      </c>
      <c r="Q19" s="4">
        <f>D19/K19</f>
        <v>8.2997391510552521E-2</v>
      </c>
      <c r="R19" s="4">
        <f t="shared" si="1"/>
        <v>0.14529769384913221</v>
      </c>
      <c r="T19" s="1" t="s">
        <v>28</v>
      </c>
      <c r="U19" s="2">
        <v>2763</v>
      </c>
      <c r="V19" s="2">
        <v>2262</v>
      </c>
      <c r="W19" s="2">
        <v>1659</v>
      </c>
      <c r="X19" s="2">
        <v>4</v>
      </c>
      <c r="Y19">
        <f t="shared" si="2"/>
        <v>6688</v>
      </c>
      <c r="AA19" s="1" t="s">
        <v>28</v>
      </c>
      <c r="AB19" s="4">
        <f>B19/U19</f>
        <v>0.65436120159247191</v>
      </c>
      <c r="AC19" s="4">
        <f>C19/V19</f>
        <v>0.62378426171529622</v>
      </c>
      <c r="AD19" s="4">
        <f>D19/W19</f>
        <v>0.63291139240506333</v>
      </c>
      <c r="AE19" s="4">
        <f t="shared" ref="AE19:AF67" si="4">E19/X19</f>
        <v>2.25</v>
      </c>
      <c r="AF19" s="4">
        <f t="shared" si="4"/>
        <v>0.63965311004784686</v>
      </c>
      <c r="AG19" s="5">
        <f t="shared" si="3"/>
        <v>3.0576939877175691E-2</v>
      </c>
    </row>
    <row r="20" spans="1:33" x14ac:dyDescent="0.2">
      <c r="A20" t="s">
        <v>29</v>
      </c>
      <c r="B20">
        <v>279</v>
      </c>
      <c r="C20">
        <v>585</v>
      </c>
      <c r="D20">
        <v>156</v>
      </c>
      <c r="E20">
        <v>7</v>
      </c>
      <c r="F20">
        <f>SUM(B20:E20)</f>
        <v>1027</v>
      </c>
      <c r="H20" t="s">
        <v>29</v>
      </c>
      <c r="I20" s="3">
        <v>1491</v>
      </c>
      <c r="J20" s="3">
        <v>3703</v>
      </c>
      <c r="K20" s="3">
        <v>2698</v>
      </c>
      <c r="L20" s="3">
        <v>7929</v>
      </c>
      <c r="N20" t="s">
        <v>29</v>
      </c>
      <c r="O20" s="4">
        <f>B20/I20</f>
        <v>0.18712273641851107</v>
      </c>
      <c r="P20" s="4">
        <f>C20/J20</f>
        <v>0.15798001620307858</v>
      </c>
      <c r="Q20" s="4">
        <f>D20/K20</f>
        <v>5.7820607857672353E-2</v>
      </c>
      <c r="R20" s="4">
        <f t="shared" si="1"/>
        <v>0.12952453020557447</v>
      </c>
      <c r="T20" s="1" t="s">
        <v>29</v>
      </c>
      <c r="U20" s="2">
        <v>568</v>
      </c>
      <c r="V20" s="2">
        <v>1016</v>
      </c>
      <c r="W20" s="2">
        <v>368</v>
      </c>
      <c r="X20" s="2">
        <v>2</v>
      </c>
      <c r="Y20">
        <f t="shared" si="2"/>
        <v>1954</v>
      </c>
      <c r="AA20" s="1" t="s">
        <v>29</v>
      </c>
      <c r="AB20" s="4">
        <f>B20/U20</f>
        <v>0.49119718309859156</v>
      </c>
      <c r="AC20" s="4">
        <f>C20/V20</f>
        <v>0.57578740157480313</v>
      </c>
      <c r="AD20" s="4">
        <f>D20/W20</f>
        <v>0.42391304347826086</v>
      </c>
      <c r="AE20" s="4">
        <f t="shared" si="4"/>
        <v>3.5</v>
      </c>
      <c r="AF20" s="4">
        <f t="shared" si="4"/>
        <v>0.52558853633572156</v>
      </c>
      <c r="AG20" s="5">
        <f t="shared" si="3"/>
        <v>-8.4590218476211565E-2</v>
      </c>
    </row>
    <row r="21" spans="1:33" x14ac:dyDescent="0.2">
      <c r="A21" t="s">
        <v>30</v>
      </c>
      <c r="B21">
        <v>563</v>
      </c>
      <c r="C21">
        <v>524</v>
      </c>
      <c r="D21">
        <v>381</v>
      </c>
      <c r="E21">
        <v>1</v>
      </c>
      <c r="F21">
        <f>SUM(B21:E21)</f>
        <v>1469</v>
      </c>
      <c r="H21" t="s">
        <v>30</v>
      </c>
      <c r="I21" s="3">
        <v>2411</v>
      </c>
      <c r="J21" s="3">
        <v>2381</v>
      </c>
      <c r="K21" s="3">
        <v>3287</v>
      </c>
      <c r="L21" s="3">
        <v>8105</v>
      </c>
      <c r="N21" t="s">
        <v>30</v>
      </c>
      <c r="O21" s="4">
        <f>B21/I21</f>
        <v>0.23351306511820821</v>
      </c>
      <c r="P21" s="4">
        <f>C21/J21</f>
        <v>0.22007559848803024</v>
      </c>
      <c r="Q21" s="4">
        <f>D21/K21</f>
        <v>0.11591116519622756</v>
      </c>
      <c r="R21" s="4">
        <f t="shared" si="1"/>
        <v>0.1812461443553362</v>
      </c>
      <c r="T21" s="1" t="s">
        <v>30</v>
      </c>
      <c r="U21" s="2">
        <v>913</v>
      </c>
      <c r="V21" s="2">
        <v>715</v>
      </c>
      <c r="W21" s="2">
        <v>532</v>
      </c>
      <c r="X21" s="2">
        <v>3</v>
      </c>
      <c r="Y21">
        <f t="shared" si="2"/>
        <v>2163</v>
      </c>
      <c r="AA21" s="1" t="s">
        <v>30</v>
      </c>
      <c r="AB21" s="4">
        <f>B21/U21</f>
        <v>0.61664841182913477</v>
      </c>
      <c r="AC21" s="4">
        <f>C21/V21</f>
        <v>0.7328671328671329</v>
      </c>
      <c r="AD21" s="4">
        <f>D21/W21</f>
        <v>0.71616541353383456</v>
      </c>
      <c r="AE21" s="4">
        <f t="shared" si="4"/>
        <v>0.33333333333333331</v>
      </c>
      <c r="AF21" s="4">
        <f t="shared" si="4"/>
        <v>0.67914932963476649</v>
      </c>
      <c r="AG21" s="5">
        <f t="shared" si="3"/>
        <v>-0.11621872103799813</v>
      </c>
    </row>
    <row r="22" spans="1:33" x14ac:dyDescent="0.2">
      <c r="A22" t="s">
        <v>31</v>
      </c>
      <c r="B22">
        <v>251</v>
      </c>
      <c r="C22">
        <v>302</v>
      </c>
      <c r="D22">
        <v>123</v>
      </c>
      <c r="E22">
        <v>4</v>
      </c>
      <c r="F22">
        <f>SUM(B22:E22)</f>
        <v>680</v>
      </c>
      <c r="H22" t="s">
        <v>31</v>
      </c>
      <c r="I22" s="3">
        <v>1463</v>
      </c>
      <c r="J22" s="3">
        <v>1981</v>
      </c>
      <c r="K22" s="3">
        <v>2143</v>
      </c>
      <c r="L22" s="3">
        <v>5614</v>
      </c>
      <c r="N22" t="s">
        <v>31</v>
      </c>
      <c r="O22" s="4">
        <f>B22/I22</f>
        <v>0.17156527682843473</v>
      </c>
      <c r="P22" s="4">
        <f>C22/J22</f>
        <v>0.15244825845532559</v>
      </c>
      <c r="Q22" s="4">
        <f>D22/K22</f>
        <v>5.739617358842744E-2</v>
      </c>
      <c r="R22" s="4">
        <f t="shared" si="1"/>
        <v>0.12112575703598147</v>
      </c>
      <c r="T22" s="1" t="s">
        <v>31</v>
      </c>
      <c r="U22" s="2">
        <v>503</v>
      </c>
      <c r="V22" s="2">
        <v>573</v>
      </c>
      <c r="W22" s="2">
        <v>304</v>
      </c>
      <c r="X22" s="2">
        <v>0</v>
      </c>
      <c r="Y22">
        <f t="shared" si="2"/>
        <v>1380</v>
      </c>
      <c r="AA22" s="1" t="s">
        <v>31</v>
      </c>
      <c r="AB22" s="4">
        <f>B22/U22</f>
        <v>0.49900596421471172</v>
      </c>
      <c r="AC22" s="4">
        <f>C22/V22</f>
        <v>0.52705061082024429</v>
      </c>
      <c r="AD22" s="4">
        <f>D22/W22</f>
        <v>0.40460526315789475</v>
      </c>
      <c r="AE22" s="4" t="e">
        <f t="shared" si="4"/>
        <v>#DIV/0!</v>
      </c>
      <c r="AF22" s="4">
        <f t="shared" si="4"/>
        <v>0.49275362318840582</v>
      </c>
      <c r="AG22" s="5">
        <f t="shared" si="3"/>
        <v>-2.8044646605532575E-2</v>
      </c>
    </row>
    <row r="23" spans="1:33" x14ac:dyDescent="0.2">
      <c r="A23" t="s">
        <v>32</v>
      </c>
      <c r="B23">
        <v>479</v>
      </c>
      <c r="C23">
        <v>904</v>
      </c>
      <c r="D23">
        <v>252</v>
      </c>
      <c r="E23">
        <v>1</v>
      </c>
      <c r="F23">
        <f>SUM(B23:E23)</f>
        <v>1636</v>
      </c>
      <c r="H23" t="s">
        <v>32</v>
      </c>
      <c r="I23" s="3">
        <v>1973</v>
      </c>
      <c r="J23" s="3">
        <v>5428</v>
      </c>
      <c r="K23" s="3">
        <v>3462</v>
      </c>
      <c r="L23" s="3">
        <v>10914</v>
      </c>
      <c r="N23" t="s">
        <v>32</v>
      </c>
      <c r="O23" s="4">
        <f>B23/I23</f>
        <v>0.24277749619868222</v>
      </c>
      <c r="P23" s="4">
        <f>C23/J23</f>
        <v>0.16654384672070743</v>
      </c>
      <c r="Q23" s="4">
        <f>D23/K23</f>
        <v>7.2790294627383012E-2</v>
      </c>
      <c r="R23" s="4">
        <f t="shared" si="1"/>
        <v>0.14989921202125711</v>
      </c>
      <c r="T23" s="1" t="s">
        <v>32</v>
      </c>
      <c r="U23" s="2">
        <v>637</v>
      </c>
      <c r="V23" s="2">
        <v>1284</v>
      </c>
      <c r="W23" s="2">
        <v>462</v>
      </c>
      <c r="X23" s="2">
        <v>1</v>
      </c>
      <c r="Y23">
        <f t="shared" si="2"/>
        <v>2384</v>
      </c>
      <c r="AA23" s="1" t="s">
        <v>32</v>
      </c>
      <c r="AB23" s="4">
        <f>B23/U23</f>
        <v>0.75196232339089486</v>
      </c>
      <c r="AC23" s="4">
        <f>C23/V23</f>
        <v>0.70404984423676009</v>
      </c>
      <c r="AD23" s="4">
        <f>D23/W23</f>
        <v>0.54545454545454541</v>
      </c>
      <c r="AE23" s="4">
        <f t="shared" si="4"/>
        <v>1</v>
      </c>
      <c r="AF23" s="4">
        <f t="shared" si="4"/>
        <v>0.68624161073825507</v>
      </c>
      <c r="AG23" s="5">
        <f t="shared" si="3"/>
        <v>4.7912479154134768E-2</v>
      </c>
    </row>
    <row r="24" spans="1:33" x14ac:dyDescent="0.2">
      <c r="A24" t="s">
        <v>33</v>
      </c>
      <c r="B24">
        <v>637</v>
      </c>
      <c r="C24">
        <v>723</v>
      </c>
      <c r="D24">
        <v>474</v>
      </c>
      <c r="E24">
        <v>5</v>
      </c>
      <c r="F24">
        <f>SUM(B24:E24)</f>
        <v>1839</v>
      </c>
      <c r="H24" t="s">
        <v>33</v>
      </c>
      <c r="I24" s="3">
        <v>3211</v>
      </c>
      <c r="J24" s="3">
        <v>3632</v>
      </c>
      <c r="K24" s="3">
        <v>4564</v>
      </c>
      <c r="L24" s="3">
        <v>11460</v>
      </c>
      <c r="N24" t="s">
        <v>33</v>
      </c>
      <c r="O24" s="4">
        <f>B24/I24</f>
        <v>0.19838056680161945</v>
      </c>
      <c r="P24" s="4">
        <f>C24/J24</f>
        <v>0.19906387665198239</v>
      </c>
      <c r="Q24" s="4">
        <f>D24/K24</f>
        <v>0.10385626643295355</v>
      </c>
      <c r="R24" s="4">
        <f t="shared" si="1"/>
        <v>0.16047120418848168</v>
      </c>
      <c r="T24" s="1" t="s">
        <v>33</v>
      </c>
      <c r="U24" s="2">
        <v>899</v>
      </c>
      <c r="V24" s="2">
        <v>1029</v>
      </c>
      <c r="W24" s="2">
        <v>695</v>
      </c>
      <c r="X24" s="2">
        <v>4</v>
      </c>
      <c r="Y24">
        <f t="shared" si="2"/>
        <v>2627</v>
      </c>
      <c r="AA24" s="1" t="s">
        <v>33</v>
      </c>
      <c r="AB24" s="4">
        <f>B24/U24</f>
        <v>0.70856507230255839</v>
      </c>
      <c r="AC24" s="4">
        <f>C24/V24</f>
        <v>0.70262390670553931</v>
      </c>
      <c r="AD24" s="4">
        <f>D24/W24</f>
        <v>0.68201438848920859</v>
      </c>
      <c r="AE24" s="4">
        <f t="shared" si="4"/>
        <v>1.25</v>
      </c>
      <c r="AF24" s="4">
        <f t="shared" si="4"/>
        <v>0.70003806623524933</v>
      </c>
      <c r="AG24" s="5">
        <f t="shared" si="3"/>
        <v>5.9411655970190713E-3</v>
      </c>
    </row>
    <row r="25" spans="1:33" x14ac:dyDescent="0.2">
      <c r="A25" t="s">
        <v>34</v>
      </c>
      <c r="B25">
        <v>2069</v>
      </c>
      <c r="C25">
        <v>1665</v>
      </c>
      <c r="D25">
        <v>1184</v>
      </c>
      <c r="E25">
        <v>10</v>
      </c>
      <c r="F25">
        <f>SUM(B25:E25)</f>
        <v>4928</v>
      </c>
      <c r="H25" t="s">
        <v>34</v>
      </c>
      <c r="I25" s="3">
        <v>9458</v>
      </c>
      <c r="J25" s="3">
        <v>7753</v>
      </c>
      <c r="K25" s="3">
        <v>13615</v>
      </c>
      <c r="L25" s="3">
        <v>30965</v>
      </c>
      <c r="N25" t="s">
        <v>34</v>
      </c>
      <c r="O25" s="4">
        <f>B25/I25</f>
        <v>0.21875660816240219</v>
      </c>
      <c r="P25" s="4">
        <f>C25/J25</f>
        <v>0.21475557848574744</v>
      </c>
      <c r="Q25" s="4">
        <f>D25/K25</f>
        <v>8.6962908556738897E-2</v>
      </c>
      <c r="R25" s="4">
        <f t="shared" si="1"/>
        <v>0.15914742451154529</v>
      </c>
      <c r="T25" s="1" t="s">
        <v>34</v>
      </c>
      <c r="U25" s="2">
        <v>3637</v>
      </c>
      <c r="V25" s="2">
        <v>2619</v>
      </c>
      <c r="W25" s="2">
        <v>2401</v>
      </c>
      <c r="X25" s="2">
        <v>8</v>
      </c>
      <c r="Y25">
        <f t="shared" si="2"/>
        <v>8665</v>
      </c>
      <c r="AA25" s="1" t="s">
        <v>34</v>
      </c>
      <c r="AB25" s="4">
        <f>B25/U25</f>
        <v>0.56887544679681057</v>
      </c>
      <c r="AC25" s="4">
        <f>C25/V25</f>
        <v>0.63573883161512024</v>
      </c>
      <c r="AD25" s="4">
        <f>D25/W25</f>
        <v>0.49312786339025405</v>
      </c>
      <c r="AE25" s="4">
        <f t="shared" si="4"/>
        <v>1.25</v>
      </c>
      <c r="AF25" s="4">
        <f t="shared" si="4"/>
        <v>0.56872475476053086</v>
      </c>
      <c r="AG25" s="5">
        <f t="shared" si="3"/>
        <v>-6.6863384818309668E-2</v>
      </c>
    </row>
    <row r="26" spans="1:33" x14ac:dyDescent="0.2">
      <c r="A26" t="s">
        <v>35</v>
      </c>
      <c r="B26">
        <v>476</v>
      </c>
      <c r="C26">
        <v>605</v>
      </c>
      <c r="D26">
        <v>237</v>
      </c>
      <c r="E26">
        <v>2</v>
      </c>
      <c r="F26">
        <f>SUM(B26:E26)</f>
        <v>1320</v>
      </c>
      <c r="H26" t="s">
        <v>35</v>
      </c>
      <c r="I26" s="3">
        <v>2447</v>
      </c>
      <c r="J26" s="3">
        <v>3261</v>
      </c>
      <c r="K26" s="3">
        <v>3716</v>
      </c>
      <c r="L26" s="3">
        <v>9463</v>
      </c>
      <c r="N26" t="s">
        <v>35</v>
      </c>
      <c r="O26" s="4">
        <f>B26/I26</f>
        <v>0.19452390682468329</v>
      </c>
      <c r="P26" s="4">
        <f>C26/J26</f>
        <v>0.18552591229684146</v>
      </c>
      <c r="Q26" s="4">
        <f>D26/K26</f>
        <v>6.3778256189451016E-2</v>
      </c>
      <c r="R26" s="4">
        <f t="shared" si="1"/>
        <v>0.13949064778611434</v>
      </c>
      <c r="T26" s="1" t="s">
        <v>35</v>
      </c>
      <c r="U26" s="2">
        <v>618</v>
      </c>
      <c r="V26" s="2">
        <v>984</v>
      </c>
      <c r="W26" s="2">
        <v>350</v>
      </c>
      <c r="X26" s="2">
        <v>1</v>
      </c>
      <c r="Y26">
        <f t="shared" si="2"/>
        <v>1953</v>
      </c>
      <c r="AA26" s="1" t="s">
        <v>35</v>
      </c>
      <c r="AB26" s="4">
        <f>B26/U26</f>
        <v>0.77022653721682843</v>
      </c>
      <c r="AC26" s="4">
        <f>C26/V26</f>
        <v>0.61483739837398377</v>
      </c>
      <c r="AD26" s="4">
        <f>D26/W26</f>
        <v>0.67714285714285716</v>
      </c>
      <c r="AE26" s="4">
        <f t="shared" si="4"/>
        <v>2</v>
      </c>
      <c r="AF26" s="4">
        <f t="shared" si="4"/>
        <v>0.67588325652841785</v>
      </c>
      <c r="AG26" s="5">
        <f t="shared" si="3"/>
        <v>0.15538913884284467</v>
      </c>
    </row>
    <row r="27" spans="1:33" x14ac:dyDescent="0.2">
      <c r="A27" t="s">
        <v>36</v>
      </c>
      <c r="B27">
        <v>3944</v>
      </c>
      <c r="C27">
        <v>4134</v>
      </c>
      <c r="D27">
        <v>1985</v>
      </c>
      <c r="E27">
        <v>77</v>
      </c>
      <c r="F27">
        <f>SUM(B27:E27)</f>
        <v>10140</v>
      </c>
      <c r="H27" t="s">
        <v>36</v>
      </c>
      <c r="I27" s="3">
        <v>13953</v>
      </c>
      <c r="J27" s="3">
        <v>19506</v>
      </c>
      <c r="K27" s="3">
        <v>22042</v>
      </c>
      <c r="L27" s="3">
        <v>55943</v>
      </c>
      <c r="N27" t="s">
        <v>36</v>
      </c>
      <c r="O27" s="4">
        <f>B27/I27</f>
        <v>0.28266322654626247</v>
      </c>
      <c r="P27" s="4">
        <f>C27/J27</f>
        <v>0.21193478929560136</v>
      </c>
      <c r="Q27" s="4">
        <f>D27/K27</f>
        <v>9.0055348879412037E-2</v>
      </c>
      <c r="R27" s="4">
        <f t="shared" si="1"/>
        <v>0.18125592120551276</v>
      </c>
      <c r="T27" s="1" t="s">
        <v>36</v>
      </c>
      <c r="U27" s="2">
        <v>3435</v>
      </c>
      <c r="V27" s="2">
        <v>5628</v>
      </c>
      <c r="W27" s="2">
        <v>2863</v>
      </c>
      <c r="X27" s="2">
        <v>13</v>
      </c>
      <c r="Y27">
        <f t="shared" si="2"/>
        <v>11939</v>
      </c>
      <c r="AA27" s="1" t="s">
        <v>36</v>
      </c>
      <c r="AB27" s="4">
        <f>B27/U27</f>
        <v>1.1481804949053858</v>
      </c>
      <c r="AC27" s="4">
        <f>C27/V27</f>
        <v>0.73454157782515994</v>
      </c>
      <c r="AD27" s="4">
        <f>D27/W27</f>
        <v>0.69332867621376182</v>
      </c>
      <c r="AE27" s="4">
        <f t="shared" si="4"/>
        <v>5.9230769230769234</v>
      </c>
      <c r="AF27" s="4">
        <f t="shared" si="4"/>
        <v>0.84931736326325491</v>
      </c>
      <c r="AG27" s="5">
        <f t="shared" si="3"/>
        <v>0.41363891708022582</v>
      </c>
    </row>
    <row r="28" spans="1:33" x14ac:dyDescent="0.2">
      <c r="A28" t="s">
        <v>37</v>
      </c>
      <c r="B28">
        <v>201</v>
      </c>
      <c r="C28">
        <v>293</v>
      </c>
      <c r="D28">
        <v>63</v>
      </c>
      <c r="E28">
        <v>1</v>
      </c>
      <c r="F28">
        <f>SUM(B28:E28)</f>
        <v>558</v>
      </c>
      <c r="H28" t="s">
        <v>37</v>
      </c>
      <c r="I28" s="3">
        <v>1713</v>
      </c>
      <c r="J28" s="3">
        <v>1703</v>
      </c>
      <c r="K28" s="3">
        <v>1412</v>
      </c>
      <c r="L28" s="3">
        <v>4845</v>
      </c>
      <c r="N28" t="s">
        <v>37</v>
      </c>
      <c r="O28" s="4">
        <f>B28/I28</f>
        <v>0.11733800350262696</v>
      </c>
      <c r="P28" s="4">
        <f>C28/J28</f>
        <v>0.17204932472108045</v>
      </c>
      <c r="Q28" s="4">
        <f>D28/K28</f>
        <v>4.4617563739376767E-2</v>
      </c>
      <c r="R28" s="4">
        <f t="shared" si="1"/>
        <v>0.11517027863777089</v>
      </c>
      <c r="T28" s="1" t="s">
        <v>37</v>
      </c>
      <c r="U28" s="2">
        <v>517</v>
      </c>
      <c r="V28" s="2">
        <v>444</v>
      </c>
      <c r="W28" s="2">
        <v>141</v>
      </c>
      <c r="X28" s="2">
        <v>1</v>
      </c>
      <c r="Y28">
        <f t="shared" si="2"/>
        <v>1103</v>
      </c>
      <c r="AA28" s="1" t="s">
        <v>37</v>
      </c>
      <c r="AB28" s="4">
        <f>B28/U28</f>
        <v>0.38878143133462284</v>
      </c>
      <c r="AC28" s="4">
        <f>C28/V28</f>
        <v>0.65990990990990994</v>
      </c>
      <c r="AD28" s="4">
        <f>D28/W28</f>
        <v>0.44680851063829785</v>
      </c>
      <c r="AE28" s="4">
        <f t="shared" si="4"/>
        <v>1</v>
      </c>
      <c r="AF28" s="4">
        <f t="shared" si="4"/>
        <v>0.50589301903898454</v>
      </c>
      <c r="AG28" s="5">
        <f t="shared" si="3"/>
        <v>-0.2711284785752871</v>
      </c>
    </row>
    <row r="29" spans="1:33" x14ac:dyDescent="0.2">
      <c r="A29" t="s">
        <v>38</v>
      </c>
      <c r="B29">
        <v>161</v>
      </c>
      <c r="C29">
        <v>244</v>
      </c>
      <c r="D29">
        <v>64</v>
      </c>
      <c r="E29">
        <v>2</v>
      </c>
      <c r="F29">
        <f>SUM(B29:E29)</f>
        <v>471</v>
      </c>
      <c r="H29" t="s">
        <v>38</v>
      </c>
      <c r="I29" s="3">
        <v>1289</v>
      </c>
      <c r="J29" s="3">
        <v>1725</v>
      </c>
      <c r="K29" s="3">
        <v>1330</v>
      </c>
      <c r="L29" s="3">
        <v>4378</v>
      </c>
      <c r="N29" t="s">
        <v>38</v>
      </c>
      <c r="O29" s="4">
        <f>B29/I29</f>
        <v>0.12490302560124127</v>
      </c>
      <c r="P29" s="4">
        <f>C29/J29</f>
        <v>0.14144927536231883</v>
      </c>
      <c r="Q29" s="4">
        <f>D29/K29</f>
        <v>4.8120300751879702E-2</v>
      </c>
      <c r="R29" s="4">
        <f t="shared" si="1"/>
        <v>0.10758337140246688</v>
      </c>
      <c r="T29" s="1" t="s">
        <v>38</v>
      </c>
      <c r="U29" s="2">
        <v>326</v>
      </c>
      <c r="V29" s="2">
        <v>310</v>
      </c>
      <c r="W29" s="2">
        <v>144</v>
      </c>
      <c r="X29" s="2">
        <v>0</v>
      </c>
      <c r="Y29">
        <f t="shared" si="2"/>
        <v>780</v>
      </c>
      <c r="AA29" s="1" t="s">
        <v>38</v>
      </c>
      <c r="AB29" s="4">
        <f>B29/U29</f>
        <v>0.49386503067484661</v>
      </c>
      <c r="AC29" s="4">
        <f>C29/V29</f>
        <v>0.7870967741935484</v>
      </c>
      <c r="AD29" s="4">
        <f>D29/W29</f>
        <v>0.44444444444444442</v>
      </c>
      <c r="AE29" s="4" t="e">
        <f t="shared" si="4"/>
        <v>#DIV/0!</v>
      </c>
      <c r="AF29" s="4">
        <f t="shared" si="4"/>
        <v>0.60384615384615381</v>
      </c>
      <c r="AG29" s="5">
        <f t="shared" si="3"/>
        <v>-0.29323174351870179</v>
      </c>
    </row>
    <row r="30" spans="1:33" x14ac:dyDescent="0.2">
      <c r="A30" t="s">
        <v>39</v>
      </c>
      <c r="B30">
        <v>462</v>
      </c>
      <c r="C30">
        <v>845</v>
      </c>
      <c r="D30">
        <v>414</v>
      </c>
      <c r="E30">
        <v>7</v>
      </c>
      <c r="F30">
        <f>SUM(B30:E30)</f>
        <v>1728</v>
      </c>
      <c r="H30" t="s">
        <v>39</v>
      </c>
      <c r="I30" s="3">
        <v>2329</v>
      </c>
      <c r="J30" s="3">
        <v>4322</v>
      </c>
      <c r="K30" s="3">
        <v>4658</v>
      </c>
      <c r="L30" s="3">
        <v>11357</v>
      </c>
      <c r="N30" t="s">
        <v>39</v>
      </c>
      <c r="O30" s="4">
        <f>B30/I30</f>
        <v>0.19836839845427223</v>
      </c>
      <c r="P30" s="4">
        <f>C30/J30</f>
        <v>0.19551133734382231</v>
      </c>
      <c r="Q30" s="4">
        <f>D30/K30</f>
        <v>8.8879347359381702E-2</v>
      </c>
      <c r="R30" s="4">
        <f t="shared" si="1"/>
        <v>0.15215285726864489</v>
      </c>
      <c r="T30" s="1" t="s">
        <v>39</v>
      </c>
      <c r="U30" s="2">
        <v>742</v>
      </c>
      <c r="V30" s="2">
        <v>1256</v>
      </c>
      <c r="W30" s="2">
        <v>781</v>
      </c>
      <c r="X30" s="2">
        <v>1</v>
      </c>
      <c r="Y30">
        <f t="shared" si="2"/>
        <v>2780</v>
      </c>
      <c r="AA30" s="1" t="s">
        <v>39</v>
      </c>
      <c r="AB30" s="4">
        <f>B30/U30</f>
        <v>0.62264150943396224</v>
      </c>
      <c r="AC30" s="4">
        <f>C30/V30</f>
        <v>0.67277070063694266</v>
      </c>
      <c r="AD30" s="4">
        <f>D30/W30</f>
        <v>0.53008962868117793</v>
      </c>
      <c r="AE30" s="4">
        <f t="shared" si="4"/>
        <v>7</v>
      </c>
      <c r="AF30" s="4">
        <f t="shared" si="4"/>
        <v>0.62158273381294959</v>
      </c>
      <c r="AG30" s="5">
        <f t="shared" si="3"/>
        <v>-5.0129191202980428E-2</v>
      </c>
    </row>
    <row r="31" spans="1:33" x14ac:dyDescent="0.2">
      <c r="A31" t="s">
        <v>40</v>
      </c>
      <c r="B31">
        <v>2040</v>
      </c>
      <c r="C31">
        <v>1297</v>
      </c>
      <c r="D31">
        <v>664</v>
      </c>
      <c r="E31">
        <v>13</v>
      </c>
      <c r="F31">
        <f>SUM(B31:E31)</f>
        <v>4014</v>
      </c>
      <c r="H31" t="s">
        <v>40</v>
      </c>
      <c r="I31" s="3">
        <v>10202</v>
      </c>
      <c r="J31" s="3">
        <v>6649</v>
      </c>
      <c r="K31" s="3">
        <v>8938</v>
      </c>
      <c r="L31" s="3">
        <v>25957</v>
      </c>
      <c r="N31" t="s">
        <v>40</v>
      </c>
      <c r="O31" s="4">
        <f>B31/I31</f>
        <v>0.19996079200156833</v>
      </c>
      <c r="P31" s="4">
        <f>C31/J31</f>
        <v>0.19506692735749737</v>
      </c>
      <c r="Q31" s="4">
        <f>D31/K31</f>
        <v>7.4289550234951887E-2</v>
      </c>
      <c r="R31" s="4">
        <f t="shared" si="1"/>
        <v>0.15464036676041146</v>
      </c>
      <c r="T31" s="1" t="s">
        <v>40</v>
      </c>
      <c r="U31" s="2">
        <v>3334</v>
      </c>
      <c r="V31" s="2">
        <v>1770</v>
      </c>
      <c r="W31" s="2">
        <v>1175</v>
      </c>
      <c r="X31" s="2">
        <v>8</v>
      </c>
      <c r="Y31">
        <f t="shared" si="2"/>
        <v>6287</v>
      </c>
      <c r="AA31" s="1" t="s">
        <v>40</v>
      </c>
      <c r="AB31" s="4">
        <f>B31/U31</f>
        <v>0.61187762447510496</v>
      </c>
      <c r="AC31" s="4">
        <f>C31/V31</f>
        <v>0.73276836158192094</v>
      </c>
      <c r="AD31" s="4">
        <f>D31/W31</f>
        <v>0.5651063829787234</v>
      </c>
      <c r="AE31" s="4">
        <f t="shared" si="4"/>
        <v>1.625</v>
      </c>
      <c r="AF31" s="4">
        <f t="shared" si="4"/>
        <v>0.63846031493558131</v>
      </c>
      <c r="AG31" s="5">
        <f t="shared" si="3"/>
        <v>-0.12089073710681597</v>
      </c>
    </row>
    <row r="32" spans="1:33" x14ac:dyDescent="0.2">
      <c r="A32" t="s">
        <v>41</v>
      </c>
      <c r="B32">
        <v>628</v>
      </c>
      <c r="C32">
        <v>1359</v>
      </c>
      <c r="D32">
        <v>518</v>
      </c>
      <c r="E32">
        <v>4</v>
      </c>
      <c r="F32">
        <f>SUM(B32:E32)</f>
        <v>2509</v>
      </c>
      <c r="H32" t="s">
        <v>41</v>
      </c>
      <c r="I32" s="3">
        <v>2409</v>
      </c>
      <c r="J32" s="3">
        <v>5837</v>
      </c>
      <c r="K32" s="3">
        <v>4470</v>
      </c>
      <c r="L32" s="3">
        <v>12785</v>
      </c>
      <c r="N32" t="s">
        <v>41</v>
      </c>
      <c r="O32" s="4">
        <f>B32/I32</f>
        <v>0.26068908260689083</v>
      </c>
      <c r="P32" s="4">
        <f>C32/J32</f>
        <v>0.23282508137741992</v>
      </c>
      <c r="Q32" s="4">
        <f>D32/K32</f>
        <v>0.11588366890380314</v>
      </c>
      <c r="R32" s="4">
        <f t="shared" si="1"/>
        <v>0.19624560031286664</v>
      </c>
      <c r="T32" s="1" t="s">
        <v>41</v>
      </c>
      <c r="U32" s="2">
        <v>723</v>
      </c>
      <c r="V32" s="2">
        <v>1690</v>
      </c>
      <c r="W32" s="2">
        <v>691</v>
      </c>
      <c r="X32" s="2">
        <v>1</v>
      </c>
      <c r="Y32">
        <f t="shared" si="2"/>
        <v>3105</v>
      </c>
      <c r="AA32" s="1" t="s">
        <v>41</v>
      </c>
      <c r="AB32" s="4">
        <f>B32/U32</f>
        <v>0.86860304287690182</v>
      </c>
      <c r="AC32" s="4">
        <f>C32/V32</f>
        <v>0.80414201183431955</v>
      </c>
      <c r="AD32" s="4">
        <f>D32/W32</f>
        <v>0.7496382054992764</v>
      </c>
      <c r="AE32" s="4">
        <f t="shared" si="4"/>
        <v>4</v>
      </c>
      <c r="AF32" s="4">
        <f t="shared" si="4"/>
        <v>0.80805152979066019</v>
      </c>
      <c r="AG32" s="5">
        <f t="shared" si="3"/>
        <v>6.4461031042582273E-2</v>
      </c>
    </row>
    <row r="33" spans="1:33" x14ac:dyDescent="0.2">
      <c r="A33" t="s">
        <v>42</v>
      </c>
      <c r="B33">
        <v>7727</v>
      </c>
      <c r="C33">
        <v>3876</v>
      </c>
      <c r="D33">
        <v>2660</v>
      </c>
      <c r="E33">
        <v>95</v>
      </c>
      <c r="F33">
        <f>SUM(B33:E33)</f>
        <v>14358</v>
      </c>
      <c r="H33" t="s">
        <v>42</v>
      </c>
      <c r="I33" s="3">
        <v>25934</v>
      </c>
      <c r="J33" s="3">
        <v>15974</v>
      </c>
      <c r="K33" s="3">
        <v>22268</v>
      </c>
      <c r="L33" s="3">
        <v>64620</v>
      </c>
      <c r="N33" t="s">
        <v>42</v>
      </c>
      <c r="O33" s="4">
        <f>B33/I33</f>
        <v>0.29794863885247164</v>
      </c>
      <c r="P33" s="4">
        <f>C33/J33</f>
        <v>0.24264429698259671</v>
      </c>
      <c r="Q33" s="4">
        <f>D33/K33</f>
        <v>0.11945392491467577</v>
      </c>
      <c r="R33" s="4">
        <f t="shared" si="1"/>
        <v>0.22219127205199629</v>
      </c>
      <c r="T33" s="1" t="s">
        <v>42</v>
      </c>
      <c r="U33" s="2">
        <v>8659</v>
      </c>
      <c r="V33" s="2">
        <v>4895</v>
      </c>
      <c r="W33" s="2">
        <v>3383</v>
      </c>
      <c r="X33" s="2">
        <v>17</v>
      </c>
      <c r="Y33">
        <f t="shared" si="2"/>
        <v>16954</v>
      </c>
      <c r="AA33" s="1" t="s">
        <v>42</v>
      </c>
      <c r="AB33" s="4">
        <f>B33/U33</f>
        <v>0.89236632405589555</v>
      </c>
      <c r="AC33" s="4">
        <f>C33/V33</f>
        <v>0.79182839632277835</v>
      </c>
      <c r="AD33" s="4">
        <f>D33/W33</f>
        <v>0.78628436299142768</v>
      </c>
      <c r="AE33" s="4">
        <f t="shared" si="4"/>
        <v>5.5882352941176467</v>
      </c>
      <c r="AF33" s="4">
        <f t="shared" si="4"/>
        <v>0.84687979237937949</v>
      </c>
      <c r="AG33" s="5">
        <f t="shared" si="3"/>
        <v>0.1005379277331172</v>
      </c>
    </row>
    <row r="34" spans="1:33" x14ac:dyDescent="0.2">
      <c r="A34" t="s">
        <v>43</v>
      </c>
      <c r="B34">
        <v>228</v>
      </c>
      <c r="C34">
        <v>254</v>
      </c>
      <c r="D34">
        <v>104</v>
      </c>
      <c r="E34">
        <v>7</v>
      </c>
      <c r="F34">
        <f>SUM(B34:E34)</f>
        <v>593</v>
      </c>
      <c r="H34" t="s">
        <v>43</v>
      </c>
      <c r="I34" s="3">
        <v>1692</v>
      </c>
      <c r="J34" s="3">
        <v>1850</v>
      </c>
      <c r="K34" s="3">
        <v>2723</v>
      </c>
      <c r="L34" s="3">
        <v>6284</v>
      </c>
      <c r="N34" t="s">
        <v>43</v>
      </c>
      <c r="O34" s="4">
        <f>B34/I34</f>
        <v>0.13475177304964539</v>
      </c>
      <c r="P34" s="4">
        <f>C34/J34</f>
        <v>0.13729729729729731</v>
      </c>
      <c r="Q34" s="4">
        <f>D34/K34</f>
        <v>3.8193169298567753E-2</v>
      </c>
      <c r="R34" s="4">
        <f t="shared" si="1"/>
        <v>9.4366645448758751E-2</v>
      </c>
      <c r="T34" s="1" t="s">
        <v>43</v>
      </c>
      <c r="U34" s="2">
        <v>387</v>
      </c>
      <c r="V34" s="2">
        <v>371</v>
      </c>
      <c r="W34" s="2">
        <v>210</v>
      </c>
      <c r="X34" s="2">
        <v>1</v>
      </c>
      <c r="Y34">
        <f t="shared" si="2"/>
        <v>969</v>
      </c>
      <c r="AA34" s="1" t="s">
        <v>43</v>
      </c>
      <c r="AB34" s="4">
        <f>B34/U34</f>
        <v>0.58914728682170547</v>
      </c>
      <c r="AC34" s="4">
        <f>C34/V34</f>
        <v>0.6846361185983828</v>
      </c>
      <c r="AD34" s="4">
        <f>D34/W34</f>
        <v>0.49523809523809526</v>
      </c>
      <c r="AE34" s="4">
        <f t="shared" si="4"/>
        <v>7</v>
      </c>
      <c r="AF34" s="4">
        <f t="shared" si="4"/>
        <v>0.61197110423116619</v>
      </c>
      <c r="AG34" s="5">
        <f t="shared" si="3"/>
        <v>-9.548883177667733E-2</v>
      </c>
    </row>
    <row r="35" spans="1:33" x14ac:dyDescent="0.2">
      <c r="A35" t="s">
        <v>44</v>
      </c>
      <c r="B35">
        <v>746</v>
      </c>
      <c r="C35">
        <v>872</v>
      </c>
      <c r="D35">
        <v>513</v>
      </c>
      <c r="E35">
        <v>8</v>
      </c>
      <c r="F35">
        <f>SUM(B35:E35)</f>
        <v>2139</v>
      </c>
      <c r="H35" t="s">
        <v>44</v>
      </c>
      <c r="I35" s="3">
        <v>3386</v>
      </c>
      <c r="J35" s="3">
        <v>3983</v>
      </c>
      <c r="K35" s="3">
        <v>4252</v>
      </c>
      <c r="L35" s="3">
        <v>11682</v>
      </c>
      <c r="N35" t="s">
        <v>44</v>
      </c>
      <c r="O35" s="4">
        <f>B35/I35</f>
        <v>0.22031896042528057</v>
      </c>
      <c r="P35" s="4">
        <f>C35/J35</f>
        <v>0.21893045443133316</v>
      </c>
      <c r="Q35" s="4">
        <f>D35/K35</f>
        <v>0.12064910630291628</v>
      </c>
      <c r="R35" s="4">
        <f t="shared" si="1"/>
        <v>0.18310220852593734</v>
      </c>
      <c r="T35" s="1" t="s">
        <v>44</v>
      </c>
      <c r="U35" s="2">
        <v>1111</v>
      </c>
      <c r="V35" s="2">
        <v>1203</v>
      </c>
      <c r="W35" s="2">
        <v>640</v>
      </c>
      <c r="X35" s="2">
        <v>9</v>
      </c>
      <c r="Y35">
        <f t="shared" si="2"/>
        <v>2963</v>
      </c>
      <c r="AA35" s="1" t="s">
        <v>44</v>
      </c>
      <c r="AB35" s="4">
        <f>B35/U35</f>
        <v>0.67146714671467145</v>
      </c>
      <c r="AC35" s="4">
        <f>C35/V35</f>
        <v>0.7248545303408146</v>
      </c>
      <c r="AD35" s="4">
        <f>D35/W35</f>
        <v>0.80156249999999996</v>
      </c>
      <c r="AE35" s="4">
        <f t="shared" si="4"/>
        <v>0.88888888888888884</v>
      </c>
      <c r="AF35" s="4">
        <f t="shared" si="4"/>
        <v>0.72190347620654738</v>
      </c>
      <c r="AG35" s="5">
        <f t="shared" si="3"/>
        <v>-5.3387383626143148E-2</v>
      </c>
    </row>
    <row r="36" spans="1:33" x14ac:dyDescent="0.2">
      <c r="A36" t="s">
        <v>45</v>
      </c>
      <c r="B36">
        <v>630</v>
      </c>
      <c r="C36">
        <v>514</v>
      </c>
      <c r="D36">
        <v>407</v>
      </c>
      <c r="E36">
        <v>2</v>
      </c>
      <c r="F36">
        <f>SUM(B36:E36)</f>
        <v>1553</v>
      </c>
      <c r="H36" t="s">
        <v>45</v>
      </c>
      <c r="I36" s="3">
        <v>2834</v>
      </c>
      <c r="J36" s="3">
        <v>2663</v>
      </c>
      <c r="K36" s="3">
        <v>4769</v>
      </c>
      <c r="L36" s="3">
        <v>10309</v>
      </c>
      <c r="N36" t="s">
        <v>45</v>
      </c>
      <c r="O36" s="4">
        <f>B36/I36</f>
        <v>0.22230063514467185</v>
      </c>
      <c r="P36" s="4">
        <f>C36/J36</f>
        <v>0.19301539616973337</v>
      </c>
      <c r="Q36" s="4">
        <f>D36/K36</f>
        <v>8.5342839169637238E-2</v>
      </c>
      <c r="R36" s="4">
        <f t="shared" si="1"/>
        <v>0.15064506741682027</v>
      </c>
      <c r="T36" s="1" t="s">
        <v>45</v>
      </c>
      <c r="U36" s="2">
        <v>1032</v>
      </c>
      <c r="V36" s="2">
        <v>786</v>
      </c>
      <c r="W36" s="2">
        <v>612</v>
      </c>
      <c r="X36" s="2">
        <v>1</v>
      </c>
      <c r="Y36">
        <f t="shared" si="2"/>
        <v>2431</v>
      </c>
      <c r="AA36" s="1" t="s">
        <v>45</v>
      </c>
      <c r="AB36" s="4">
        <f>B36/U36</f>
        <v>0.61046511627906974</v>
      </c>
      <c r="AC36" s="4">
        <f>C36/V36</f>
        <v>0.65394402035623411</v>
      </c>
      <c r="AD36" s="4">
        <f>D36/W36</f>
        <v>0.66503267973856206</v>
      </c>
      <c r="AE36" s="4">
        <f t="shared" si="4"/>
        <v>2</v>
      </c>
      <c r="AF36" s="4">
        <f t="shared" si="4"/>
        <v>0.63883175647881529</v>
      </c>
      <c r="AG36" s="5">
        <f t="shared" si="3"/>
        <v>-4.3478904077164371E-2</v>
      </c>
    </row>
    <row r="37" spans="1:33" x14ac:dyDescent="0.2">
      <c r="A37" t="s">
        <v>46</v>
      </c>
      <c r="B37">
        <v>222</v>
      </c>
      <c r="C37">
        <v>501</v>
      </c>
      <c r="D37">
        <v>107</v>
      </c>
      <c r="E37">
        <v>7</v>
      </c>
      <c r="F37">
        <f>SUM(B37:E37)</f>
        <v>837</v>
      </c>
      <c r="H37" t="s">
        <v>46</v>
      </c>
      <c r="I37" s="3">
        <v>1204</v>
      </c>
      <c r="J37" s="3">
        <v>2985</v>
      </c>
      <c r="K37" s="3">
        <v>2073</v>
      </c>
      <c r="L37" s="3">
        <v>6287</v>
      </c>
      <c r="N37" t="s">
        <v>46</v>
      </c>
      <c r="O37" s="4">
        <f>B37/I37</f>
        <v>0.18438538205980065</v>
      </c>
      <c r="P37" s="4">
        <f>C37/J37</f>
        <v>0.16783919597989949</v>
      </c>
      <c r="Q37" s="4">
        <f>D37/K37</f>
        <v>5.1616015436565361E-2</v>
      </c>
      <c r="R37" s="4">
        <f t="shared" si="1"/>
        <v>0.13313185939239702</v>
      </c>
      <c r="T37" s="1" t="s">
        <v>46</v>
      </c>
      <c r="U37" s="2">
        <v>352</v>
      </c>
      <c r="V37" s="2">
        <v>866</v>
      </c>
      <c r="W37" s="2">
        <v>255</v>
      </c>
      <c r="X37" s="2">
        <v>0</v>
      </c>
      <c r="Y37">
        <f t="shared" si="2"/>
        <v>1473</v>
      </c>
      <c r="AA37" s="1" t="s">
        <v>46</v>
      </c>
      <c r="AB37" s="4">
        <f>B37/U37</f>
        <v>0.63068181818181823</v>
      </c>
      <c r="AC37" s="4">
        <f>C37/V37</f>
        <v>0.57852193995381063</v>
      </c>
      <c r="AD37" s="4">
        <f>D37/W37</f>
        <v>0.41960784313725491</v>
      </c>
      <c r="AE37" s="4" t="e">
        <f t="shared" si="4"/>
        <v>#DIV/0!</v>
      </c>
      <c r="AF37" s="4">
        <f t="shared" si="4"/>
        <v>0.56822810590631367</v>
      </c>
      <c r="AG37" s="5">
        <f t="shared" si="3"/>
        <v>5.2159878228007606E-2</v>
      </c>
    </row>
    <row r="38" spans="1:33" x14ac:dyDescent="0.2">
      <c r="A38" t="s">
        <v>47</v>
      </c>
      <c r="B38">
        <v>211</v>
      </c>
      <c r="C38">
        <v>363</v>
      </c>
      <c r="D38">
        <v>70</v>
      </c>
      <c r="E38">
        <v>2</v>
      </c>
      <c r="F38">
        <f>SUM(B38:E38)</f>
        <v>646</v>
      </c>
      <c r="H38" t="s">
        <v>47</v>
      </c>
      <c r="I38" s="3">
        <v>1007</v>
      </c>
      <c r="J38" s="3">
        <v>2319</v>
      </c>
      <c r="K38" s="3">
        <v>1345</v>
      </c>
      <c r="L38" s="3">
        <v>4691</v>
      </c>
      <c r="N38" t="s">
        <v>47</v>
      </c>
      <c r="O38" s="4">
        <f>B38/I38</f>
        <v>0.20953326713008938</v>
      </c>
      <c r="P38" s="4">
        <f>C38/J38</f>
        <v>0.15653298835705046</v>
      </c>
      <c r="Q38" s="4">
        <f>D38/K38</f>
        <v>5.204460966542751E-2</v>
      </c>
      <c r="R38" s="4">
        <f t="shared" si="1"/>
        <v>0.13771050948625027</v>
      </c>
      <c r="T38" s="1" t="s">
        <v>47</v>
      </c>
      <c r="U38" s="2">
        <v>224</v>
      </c>
      <c r="V38" s="2">
        <v>427</v>
      </c>
      <c r="W38" s="2">
        <v>119</v>
      </c>
      <c r="X38" s="2">
        <v>0</v>
      </c>
      <c r="Y38">
        <f t="shared" si="2"/>
        <v>770</v>
      </c>
      <c r="AA38" s="1" t="s">
        <v>47</v>
      </c>
      <c r="AB38" s="4">
        <f>B38/U38</f>
        <v>0.9419642857142857</v>
      </c>
      <c r="AC38" s="4">
        <f>C38/V38</f>
        <v>0.85011709601873531</v>
      </c>
      <c r="AD38" s="4">
        <f>D38/W38</f>
        <v>0.58823529411764708</v>
      </c>
      <c r="AE38" s="4" t="e">
        <f t="shared" si="4"/>
        <v>#DIV/0!</v>
      </c>
      <c r="AF38" s="4">
        <f t="shared" si="4"/>
        <v>0.83896103896103891</v>
      </c>
      <c r="AG38" s="5">
        <f t="shared" si="3"/>
        <v>9.1847189695550391E-2</v>
      </c>
    </row>
    <row r="39" spans="1:33" x14ac:dyDescent="0.2">
      <c r="A39" t="s">
        <v>48</v>
      </c>
      <c r="B39">
        <v>352</v>
      </c>
      <c r="C39">
        <v>384</v>
      </c>
      <c r="D39">
        <v>180</v>
      </c>
      <c r="E39">
        <v>4</v>
      </c>
      <c r="F39">
        <f>SUM(B39:E39)</f>
        <v>920</v>
      </c>
      <c r="H39" t="s">
        <v>48</v>
      </c>
      <c r="I39" s="3">
        <v>1650</v>
      </c>
      <c r="J39" s="3">
        <v>2375</v>
      </c>
      <c r="K39" s="3">
        <v>2192</v>
      </c>
      <c r="L39" s="3">
        <v>6259</v>
      </c>
      <c r="N39" t="s">
        <v>48</v>
      </c>
      <c r="O39" s="4">
        <f>B39/I39</f>
        <v>0.21333333333333335</v>
      </c>
      <c r="P39" s="4">
        <f>C39/J39</f>
        <v>0.16168421052631579</v>
      </c>
      <c r="Q39" s="4">
        <f>D39/K39</f>
        <v>8.211678832116788E-2</v>
      </c>
      <c r="R39" s="4">
        <f t="shared" si="1"/>
        <v>0.14698833679501519</v>
      </c>
      <c r="T39" s="1" t="s">
        <v>48</v>
      </c>
      <c r="U39" s="2">
        <v>553</v>
      </c>
      <c r="V39" s="2">
        <v>676</v>
      </c>
      <c r="W39" s="2">
        <v>303</v>
      </c>
      <c r="X39" s="2">
        <v>1</v>
      </c>
      <c r="Y39">
        <f t="shared" si="2"/>
        <v>1533</v>
      </c>
      <c r="AA39" s="1" t="s">
        <v>48</v>
      </c>
      <c r="AB39" s="4">
        <f>B39/U39</f>
        <v>0.63652802893309224</v>
      </c>
      <c r="AC39" s="4">
        <f>C39/V39</f>
        <v>0.56804733727810652</v>
      </c>
      <c r="AD39" s="4">
        <f>D39/W39</f>
        <v>0.59405940594059403</v>
      </c>
      <c r="AE39" s="4">
        <f t="shared" si="4"/>
        <v>4</v>
      </c>
      <c r="AF39" s="4">
        <f t="shared" si="4"/>
        <v>0.60013046314416174</v>
      </c>
      <c r="AG39" s="5">
        <f t="shared" si="3"/>
        <v>6.8480691654985715E-2</v>
      </c>
    </row>
    <row r="40" spans="1:33" x14ac:dyDescent="0.2">
      <c r="A40" t="s">
        <v>49</v>
      </c>
      <c r="B40">
        <v>221</v>
      </c>
      <c r="C40">
        <v>696</v>
      </c>
      <c r="D40">
        <v>178</v>
      </c>
      <c r="E40">
        <v>5</v>
      </c>
      <c r="F40">
        <f>SUM(B40:E40)</f>
        <v>1100</v>
      </c>
      <c r="H40" t="s">
        <v>49</v>
      </c>
      <c r="I40" s="3">
        <v>1413</v>
      </c>
      <c r="J40" s="3">
        <v>3928</v>
      </c>
      <c r="K40" s="3">
        <v>3092</v>
      </c>
      <c r="L40" s="3">
        <v>8475</v>
      </c>
      <c r="N40" t="s">
        <v>49</v>
      </c>
      <c r="O40" s="4">
        <f>B40/I40</f>
        <v>0.15640481245576787</v>
      </c>
      <c r="P40" s="4">
        <f>C40/J40</f>
        <v>0.17718940936863545</v>
      </c>
      <c r="Q40" s="4">
        <f>D40/K40</f>
        <v>5.7567917205692105E-2</v>
      </c>
      <c r="R40" s="4">
        <f t="shared" si="1"/>
        <v>0.12979351032448377</v>
      </c>
      <c r="T40" s="1" t="s">
        <v>49</v>
      </c>
      <c r="U40" s="2">
        <v>367</v>
      </c>
      <c r="V40" s="2">
        <v>1049</v>
      </c>
      <c r="W40" s="2">
        <v>333</v>
      </c>
      <c r="X40" s="2">
        <v>3</v>
      </c>
      <c r="Y40">
        <f t="shared" si="2"/>
        <v>1752</v>
      </c>
      <c r="AA40" s="1" t="s">
        <v>49</v>
      </c>
      <c r="AB40" s="4">
        <f>B40/U40</f>
        <v>0.60217983651226159</v>
      </c>
      <c r="AC40" s="4">
        <f>C40/V40</f>
        <v>0.66348903717826502</v>
      </c>
      <c r="AD40" s="4">
        <f>D40/W40</f>
        <v>0.53453453453453459</v>
      </c>
      <c r="AE40" s="4">
        <f t="shared" si="4"/>
        <v>1.6666666666666667</v>
      </c>
      <c r="AF40" s="4">
        <f t="shared" si="4"/>
        <v>0.62785388127853881</v>
      </c>
      <c r="AG40" s="5">
        <f t="shared" si="3"/>
        <v>-6.1309200666003427E-2</v>
      </c>
    </row>
    <row r="41" spans="1:33" x14ac:dyDescent="0.2">
      <c r="A41" t="s">
        <v>50</v>
      </c>
      <c r="B41">
        <v>351</v>
      </c>
      <c r="C41">
        <v>500</v>
      </c>
      <c r="D41">
        <v>260</v>
      </c>
      <c r="E41">
        <v>5</v>
      </c>
      <c r="F41">
        <f>SUM(B41:E41)</f>
        <v>1116</v>
      </c>
      <c r="H41" t="s">
        <v>50</v>
      </c>
      <c r="I41" s="3">
        <v>1630</v>
      </c>
      <c r="J41" s="3">
        <v>2839</v>
      </c>
      <c r="K41" s="3">
        <v>2992</v>
      </c>
      <c r="L41" s="3">
        <v>7512</v>
      </c>
      <c r="N41" t="s">
        <v>50</v>
      </c>
      <c r="O41" s="4">
        <f>B41/I41</f>
        <v>0.21533742331288344</v>
      </c>
      <c r="P41" s="4">
        <f>C41/J41</f>
        <v>0.17611835153222966</v>
      </c>
      <c r="Q41" s="4">
        <f>D41/K41</f>
        <v>8.6898395721925134E-2</v>
      </c>
      <c r="R41" s="4">
        <f t="shared" si="1"/>
        <v>0.1485623003194888</v>
      </c>
      <c r="T41" s="1" t="s">
        <v>50</v>
      </c>
      <c r="U41" s="2">
        <v>500</v>
      </c>
      <c r="V41" s="2">
        <v>773</v>
      </c>
      <c r="W41" s="2">
        <v>375</v>
      </c>
      <c r="X41" s="2">
        <v>4</v>
      </c>
      <c r="Y41">
        <f t="shared" si="2"/>
        <v>1652</v>
      </c>
      <c r="AA41" s="1" t="s">
        <v>50</v>
      </c>
      <c r="AB41" s="4">
        <f>B41/U41</f>
        <v>0.70199999999999996</v>
      </c>
      <c r="AC41" s="4">
        <f>C41/V41</f>
        <v>0.64683053040103489</v>
      </c>
      <c r="AD41" s="4">
        <f>D41/W41</f>
        <v>0.69333333333333336</v>
      </c>
      <c r="AE41" s="4">
        <f t="shared" si="4"/>
        <v>1.25</v>
      </c>
      <c r="AF41" s="4">
        <f t="shared" si="4"/>
        <v>0.67554479418886193</v>
      </c>
      <c r="AG41" s="5">
        <f t="shared" si="3"/>
        <v>5.5169469598965071E-2</v>
      </c>
    </row>
    <row r="42" spans="1:33" x14ac:dyDescent="0.2">
      <c r="A42" t="s">
        <v>51</v>
      </c>
      <c r="B42">
        <v>535</v>
      </c>
      <c r="C42">
        <v>655</v>
      </c>
      <c r="D42">
        <v>246</v>
      </c>
      <c r="E42">
        <v>6</v>
      </c>
      <c r="F42">
        <f>SUM(B42:E42)</f>
        <v>1442</v>
      </c>
      <c r="H42" t="s">
        <v>51</v>
      </c>
      <c r="I42" s="3">
        <v>2311</v>
      </c>
      <c r="J42" s="3">
        <v>3922</v>
      </c>
      <c r="K42" s="3">
        <v>3428</v>
      </c>
      <c r="L42" s="3">
        <v>9711</v>
      </c>
      <c r="N42" t="s">
        <v>51</v>
      </c>
      <c r="O42" s="4">
        <f>B42/I42</f>
        <v>0.23150151449588924</v>
      </c>
      <c r="P42" s="4">
        <f>C42/J42</f>
        <v>0.16700662927078022</v>
      </c>
      <c r="Q42" s="4">
        <f>D42/K42</f>
        <v>7.1761960326721122E-2</v>
      </c>
      <c r="R42" s="4">
        <f t="shared" si="1"/>
        <v>0.14849140150344969</v>
      </c>
      <c r="T42" s="1" t="s">
        <v>51</v>
      </c>
      <c r="U42" s="2">
        <v>775</v>
      </c>
      <c r="V42" s="2">
        <v>1077</v>
      </c>
      <c r="W42" s="2">
        <v>452</v>
      </c>
      <c r="X42" s="2">
        <v>1</v>
      </c>
      <c r="Y42">
        <f t="shared" si="2"/>
        <v>2305</v>
      </c>
      <c r="AA42" s="1" t="s">
        <v>51</v>
      </c>
      <c r="AB42" s="4">
        <f>B42/U42</f>
        <v>0.69032258064516128</v>
      </c>
      <c r="AC42" s="4">
        <f>C42/V42</f>
        <v>0.60817084493964713</v>
      </c>
      <c r="AD42" s="4">
        <f>D42/W42</f>
        <v>0.54424778761061943</v>
      </c>
      <c r="AE42" s="4">
        <f t="shared" si="4"/>
        <v>6</v>
      </c>
      <c r="AF42" s="4">
        <f t="shared" si="4"/>
        <v>0.62559652928416487</v>
      </c>
      <c r="AG42" s="5">
        <f t="shared" si="3"/>
        <v>8.2151735705514151E-2</v>
      </c>
    </row>
    <row r="43" spans="1:33" x14ac:dyDescent="0.2">
      <c r="A43" t="s">
        <v>52</v>
      </c>
      <c r="B43">
        <v>279</v>
      </c>
      <c r="C43">
        <v>521</v>
      </c>
      <c r="D43">
        <v>150</v>
      </c>
      <c r="E43">
        <v>7</v>
      </c>
      <c r="F43">
        <f>SUM(B43:E43)</f>
        <v>957</v>
      </c>
      <c r="H43" t="s">
        <v>52</v>
      </c>
      <c r="I43" s="3">
        <v>1396</v>
      </c>
      <c r="J43" s="3">
        <v>3301</v>
      </c>
      <c r="K43" s="3">
        <v>2712</v>
      </c>
      <c r="L43" s="3">
        <v>7434</v>
      </c>
      <c r="N43" t="s">
        <v>52</v>
      </c>
      <c r="O43" s="4">
        <f>B43/I43</f>
        <v>0.19985673352435529</v>
      </c>
      <c r="P43" s="4">
        <f>C43/J43</f>
        <v>0.15783096031505606</v>
      </c>
      <c r="Q43" s="4">
        <f>D43/K43</f>
        <v>5.5309734513274339E-2</v>
      </c>
      <c r="R43" s="4">
        <f t="shared" si="1"/>
        <v>0.12873284907183213</v>
      </c>
      <c r="T43" s="1" t="s">
        <v>52</v>
      </c>
      <c r="U43" s="2">
        <v>314</v>
      </c>
      <c r="V43" s="2">
        <v>729</v>
      </c>
      <c r="W43" s="2">
        <v>233</v>
      </c>
      <c r="X43" s="2">
        <v>0</v>
      </c>
      <c r="Y43">
        <f t="shared" si="2"/>
        <v>1276</v>
      </c>
      <c r="AA43" s="1" t="s">
        <v>52</v>
      </c>
      <c r="AB43" s="4">
        <f>B43/U43</f>
        <v>0.88853503184713378</v>
      </c>
      <c r="AC43" s="4">
        <f>C43/V43</f>
        <v>0.71467764060356653</v>
      </c>
      <c r="AD43" s="4">
        <f>D43/W43</f>
        <v>0.64377682403433478</v>
      </c>
      <c r="AE43" s="4" t="e">
        <f t="shared" si="4"/>
        <v>#DIV/0!</v>
      </c>
      <c r="AF43" s="4">
        <f t="shared" si="4"/>
        <v>0.75</v>
      </c>
      <c r="AG43" s="5">
        <f t="shared" si="3"/>
        <v>0.17385739124356725</v>
      </c>
    </row>
    <row r="44" spans="1:33" x14ac:dyDescent="0.2">
      <c r="A44" t="s">
        <v>53</v>
      </c>
      <c r="B44">
        <v>498</v>
      </c>
      <c r="C44">
        <v>981</v>
      </c>
      <c r="D44">
        <v>323</v>
      </c>
      <c r="E44">
        <v>4</v>
      </c>
      <c r="F44">
        <f>SUM(B44:E44)</f>
        <v>1806</v>
      </c>
      <c r="H44" t="s">
        <v>53</v>
      </c>
      <c r="I44" s="3">
        <v>2517</v>
      </c>
      <c r="J44" s="3">
        <v>4640</v>
      </c>
      <c r="K44" s="3">
        <v>3774</v>
      </c>
      <c r="L44" s="3">
        <v>11000</v>
      </c>
      <c r="N44" t="s">
        <v>53</v>
      </c>
      <c r="O44" s="4">
        <f>B44/I44</f>
        <v>0.19785458879618595</v>
      </c>
      <c r="P44" s="4">
        <f>C44/J44</f>
        <v>0.21142241379310345</v>
      </c>
      <c r="Q44" s="4">
        <f>D44/K44</f>
        <v>8.5585585585585586E-2</v>
      </c>
      <c r="R44" s="4">
        <f t="shared" si="1"/>
        <v>0.16418181818181818</v>
      </c>
      <c r="T44" s="1" t="s">
        <v>53</v>
      </c>
      <c r="U44" s="2">
        <v>873</v>
      </c>
      <c r="V44" s="2">
        <v>1606</v>
      </c>
      <c r="W44" s="2">
        <v>546</v>
      </c>
      <c r="X44" s="2">
        <v>2</v>
      </c>
      <c r="Y44">
        <f t="shared" si="2"/>
        <v>3027</v>
      </c>
      <c r="AA44" s="1" t="s">
        <v>53</v>
      </c>
      <c r="AB44" s="4">
        <f>B44/U44</f>
        <v>0.57044673539518898</v>
      </c>
      <c r="AC44" s="4">
        <f>C44/V44</f>
        <v>0.61083437110834371</v>
      </c>
      <c r="AD44" s="4">
        <f>D44/W44</f>
        <v>0.59157509157509158</v>
      </c>
      <c r="AE44" s="4">
        <f t="shared" si="4"/>
        <v>2</v>
      </c>
      <c r="AF44" s="4">
        <f t="shared" si="4"/>
        <v>0.59663032705649155</v>
      </c>
      <c r="AG44" s="5">
        <f t="shared" si="3"/>
        <v>-4.0387635713154735E-2</v>
      </c>
    </row>
    <row r="45" spans="1:33" x14ac:dyDescent="0.2">
      <c r="A45" t="s">
        <v>54</v>
      </c>
      <c r="B45">
        <v>308</v>
      </c>
      <c r="C45">
        <v>508</v>
      </c>
      <c r="D45">
        <v>150</v>
      </c>
      <c r="E45">
        <v>5</v>
      </c>
      <c r="F45">
        <f>SUM(B45:E45)</f>
        <v>971</v>
      </c>
      <c r="H45" t="s">
        <v>54</v>
      </c>
      <c r="I45" s="3">
        <v>2040</v>
      </c>
      <c r="J45" s="3">
        <v>3771</v>
      </c>
      <c r="K45" s="3">
        <v>2546</v>
      </c>
      <c r="L45" s="3">
        <v>8412</v>
      </c>
      <c r="N45" t="s">
        <v>54</v>
      </c>
      <c r="O45" s="4">
        <f>B45/I45</f>
        <v>0.15098039215686274</v>
      </c>
      <c r="P45" s="4">
        <f>C45/J45</f>
        <v>0.13471227791036861</v>
      </c>
      <c r="Q45" s="4">
        <f>D45/K45</f>
        <v>5.8915946582875099E-2</v>
      </c>
      <c r="R45" s="4">
        <f t="shared" si="1"/>
        <v>0.11543033761293391</v>
      </c>
      <c r="T45" s="1" t="s">
        <v>54</v>
      </c>
      <c r="U45" s="2">
        <v>391</v>
      </c>
      <c r="V45" s="2">
        <v>769</v>
      </c>
      <c r="W45" s="2">
        <v>204</v>
      </c>
      <c r="X45" s="2">
        <v>5</v>
      </c>
      <c r="Y45">
        <f t="shared" si="2"/>
        <v>1369</v>
      </c>
      <c r="AA45" s="1" t="s">
        <v>54</v>
      </c>
      <c r="AB45" s="4">
        <f>B45/U45</f>
        <v>0.78772378516624042</v>
      </c>
      <c r="AC45" s="4">
        <f>C45/V45</f>
        <v>0.66059817945383614</v>
      </c>
      <c r="AD45" s="4">
        <f>D45/W45</f>
        <v>0.73529411764705888</v>
      </c>
      <c r="AE45" s="4">
        <f t="shared" si="4"/>
        <v>1</v>
      </c>
      <c r="AF45" s="4">
        <f t="shared" si="4"/>
        <v>0.70927684441197958</v>
      </c>
      <c r="AG45" s="5">
        <f t="shared" si="3"/>
        <v>0.12712560571240428</v>
      </c>
    </row>
    <row r="46" spans="1:33" x14ac:dyDescent="0.2">
      <c r="A46" t="s">
        <v>55</v>
      </c>
      <c r="B46">
        <v>526</v>
      </c>
      <c r="C46">
        <v>937</v>
      </c>
      <c r="D46">
        <v>270</v>
      </c>
      <c r="E46">
        <v>5</v>
      </c>
      <c r="F46">
        <f>SUM(B46:E46)</f>
        <v>1738</v>
      </c>
      <c r="H46" t="s">
        <v>55</v>
      </c>
      <c r="I46" s="3">
        <v>2641</v>
      </c>
      <c r="J46" s="3">
        <v>5011</v>
      </c>
      <c r="K46" s="3">
        <v>4765</v>
      </c>
      <c r="L46" s="3">
        <v>12483</v>
      </c>
      <c r="N46" t="s">
        <v>55</v>
      </c>
      <c r="O46" s="4">
        <f>B46/I46</f>
        <v>0.19916698220371071</v>
      </c>
      <c r="P46" s="4">
        <f>C46/J46</f>
        <v>0.18698862502494512</v>
      </c>
      <c r="Q46" s="4">
        <f>D46/K46</f>
        <v>5.6663168940188878E-2</v>
      </c>
      <c r="R46" s="4">
        <f t="shared" si="1"/>
        <v>0.1392293519186093</v>
      </c>
      <c r="T46" s="1" t="s">
        <v>55</v>
      </c>
      <c r="U46" s="2">
        <v>753</v>
      </c>
      <c r="V46" s="2">
        <v>1521</v>
      </c>
      <c r="W46" s="2">
        <v>506</v>
      </c>
      <c r="X46" s="2">
        <v>2</v>
      </c>
      <c r="Y46">
        <f t="shared" si="2"/>
        <v>2782</v>
      </c>
      <c r="AA46" s="1" t="s">
        <v>55</v>
      </c>
      <c r="AB46" s="4">
        <f>B46/U46</f>
        <v>0.69853917662682607</v>
      </c>
      <c r="AC46" s="4">
        <f>C46/V46</f>
        <v>0.61604207758053908</v>
      </c>
      <c r="AD46" s="4">
        <f>D46/W46</f>
        <v>0.53359683794466406</v>
      </c>
      <c r="AE46" s="4">
        <f t="shared" si="4"/>
        <v>2.5</v>
      </c>
      <c r="AF46" s="4">
        <f t="shared" si="4"/>
        <v>0.62473040977713878</v>
      </c>
      <c r="AG46" s="5">
        <f t="shared" si="3"/>
        <v>8.2497099046286992E-2</v>
      </c>
    </row>
    <row r="47" spans="1:33" x14ac:dyDescent="0.2">
      <c r="A47" t="s">
        <v>56</v>
      </c>
      <c r="B47">
        <v>278</v>
      </c>
      <c r="C47">
        <v>257</v>
      </c>
      <c r="D47">
        <v>198</v>
      </c>
      <c r="E47">
        <v>2</v>
      </c>
      <c r="F47">
        <f>SUM(B47:E47)</f>
        <v>735</v>
      </c>
      <c r="H47" t="s">
        <v>56</v>
      </c>
      <c r="I47" s="3">
        <v>1654</v>
      </c>
      <c r="J47" s="3">
        <v>1486</v>
      </c>
      <c r="K47" s="3">
        <v>2646</v>
      </c>
      <c r="L47" s="3">
        <v>5807</v>
      </c>
      <c r="N47" t="s">
        <v>56</v>
      </c>
      <c r="O47" s="4">
        <f>B47/I47</f>
        <v>0.16807738814993953</v>
      </c>
      <c r="P47" s="4">
        <f>C47/J47</f>
        <v>0.17294751009421266</v>
      </c>
      <c r="Q47" s="4">
        <f>D47/K47</f>
        <v>7.4829931972789115E-2</v>
      </c>
      <c r="R47" s="4">
        <f t="shared" si="1"/>
        <v>0.12657137936972621</v>
      </c>
      <c r="T47" s="1" t="s">
        <v>56</v>
      </c>
      <c r="U47" s="2">
        <v>477</v>
      </c>
      <c r="V47" s="2">
        <v>369</v>
      </c>
      <c r="W47" s="2">
        <v>310</v>
      </c>
      <c r="X47" s="2">
        <v>0</v>
      </c>
      <c r="Y47">
        <f t="shared" si="2"/>
        <v>1156</v>
      </c>
      <c r="AA47" s="1" t="s">
        <v>56</v>
      </c>
      <c r="AB47" s="4">
        <f>B47/U47</f>
        <v>0.58280922431865823</v>
      </c>
      <c r="AC47" s="4">
        <f>C47/V47</f>
        <v>0.69647696476964771</v>
      </c>
      <c r="AD47" s="4">
        <f>D47/W47</f>
        <v>0.6387096774193548</v>
      </c>
      <c r="AE47" s="4" t="e">
        <f t="shared" si="4"/>
        <v>#DIV/0!</v>
      </c>
      <c r="AF47" s="4">
        <f t="shared" si="4"/>
        <v>0.63581314878892736</v>
      </c>
      <c r="AG47" s="5">
        <f t="shared" si="3"/>
        <v>-0.11366774045098949</v>
      </c>
    </row>
    <row r="48" spans="1:33" x14ac:dyDescent="0.2">
      <c r="A48" t="s">
        <v>57</v>
      </c>
      <c r="B48">
        <v>286</v>
      </c>
      <c r="C48">
        <v>498</v>
      </c>
      <c r="D48">
        <v>178</v>
      </c>
      <c r="E48">
        <v>2</v>
      </c>
      <c r="F48">
        <f>SUM(B48:E48)</f>
        <v>964</v>
      </c>
      <c r="H48" t="s">
        <v>57</v>
      </c>
      <c r="I48" s="3">
        <v>1212</v>
      </c>
      <c r="J48" s="3">
        <v>2681</v>
      </c>
      <c r="K48" s="3">
        <v>2336</v>
      </c>
      <c r="L48" s="3">
        <v>6258</v>
      </c>
      <c r="N48" t="s">
        <v>57</v>
      </c>
      <c r="O48" s="4">
        <f>B48/I48</f>
        <v>0.23597359735973597</v>
      </c>
      <c r="P48" s="4">
        <f>C48/J48</f>
        <v>0.18575158522939203</v>
      </c>
      <c r="Q48" s="4">
        <f>D48/K48</f>
        <v>7.6198630136986301E-2</v>
      </c>
      <c r="R48" s="4">
        <f t="shared" si="1"/>
        <v>0.15404282518376478</v>
      </c>
      <c r="T48" s="1" t="s">
        <v>57</v>
      </c>
      <c r="U48" s="2">
        <v>374</v>
      </c>
      <c r="V48" s="2">
        <v>876</v>
      </c>
      <c r="W48" s="2">
        <v>334</v>
      </c>
      <c r="X48" s="2">
        <v>0</v>
      </c>
      <c r="Y48">
        <f t="shared" si="2"/>
        <v>1584</v>
      </c>
      <c r="AA48" s="1" t="s">
        <v>57</v>
      </c>
      <c r="AB48" s="4">
        <f>B48/U48</f>
        <v>0.76470588235294112</v>
      </c>
      <c r="AC48" s="4">
        <f>C48/V48</f>
        <v>0.56849315068493156</v>
      </c>
      <c r="AD48" s="4">
        <f>D48/W48</f>
        <v>0.53293413173652693</v>
      </c>
      <c r="AE48" s="4" t="e">
        <f t="shared" si="4"/>
        <v>#DIV/0!</v>
      </c>
      <c r="AF48" s="4">
        <f t="shared" si="4"/>
        <v>0.60858585858585856</v>
      </c>
      <c r="AG48" s="5">
        <f t="shared" si="3"/>
        <v>0.19621273166800957</v>
      </c>
    </row>
    <row r="49" spans="1:33" x14ac:dyDescent="0.2">
      <c r="A49" t="s">
        <v>58</v>
      </c>
      <c r="B49">
        <v>112</v>
      </c>
      <c r="C49">
        <v>314</v>
      </c>
      <c r="D49">
        <v>72</v>
      </c>
      <c r="E49">
        <v>5</v>
      </c>
      <c r="F49">
        <f>SUM(B49:E49)</f>
        <v>503</v>
      </c>
      <c r="H49" t="s">
        <v>58</v>
      </c>
      <c r="I49">
        <v>783</v>
      </c>
      <c r="J49" s="3">
        <v>2183</v>
      </c>
      <c r="K49" s="3">
        <v>1702</v>
      </c>
      <c r="L49" s="3">
        <v>4688</v>
      </c>
      <c r="N49" t="s">
        <v>58</v>
      </c>
      <c r="O49" s="4">
        <f>B49/I49</f>
        <v>0.14303959131545338</v>
      </c>
      <c r="P49" s="4">
        <f>C49/J49</f>
        <v>0.14383875400824553</v>
      </c>
      <c r="Q49" s="4">
        <f>D49/K49</f>
        <v>4.230317273795535E-2</v>
      </c>
      <c r="R49" s="4">
        <f t="shared" si="1"/>
        <v>0.10729522184300341</v>
      </c>
      <c r="T49" s="1" t="s">
        <v>58</v>
      </c>
      <c r="U49" s="2">
        <v>190</v>
      </c>
      <c r="V49" s="2">
        <v>480</v>
      </c>
      <c r="W49" s="2">
        <v>165</v>
      </c>
      <c r="X49" s="2">
        <v>1</v>
      </c>
      <c r="Y49">
        <f t="shared" si="2"/>
        <v>836</v>
      </c>
      <c r="AA49" s="1" t="s">
        <v>58</v>
      </c>
      <c r="AB49" s="4">
        <f>B49/U49</f>
        <v>0.58947368421052626</v>
      </c>
      <c r="AC49" s="4">
        <f>C49/V49</f>
        <v>0.65416666666666667</v>
      </c>
      <c r="AD49" s="4">
        <f>D49/W49</f>
        <v>0.43636363636363634</v>
      </c>
      <c r="AE49" s="4">
        <f t="shared" si="4"/>
        <v>5</v>
      </c>
      <c r="AF49" s="4">
        <f t="shared" si="4"/>
        <v>0.60167464114832536</v>
      </c>
      <c r="AG49" s="5">
        <f t="shared" si="3"/>
        <v>-6.4692982456140413E-2</v>
      </c>
    </row>
    <row r="50" spans="1:33" x14ac:dyDescent="0.2">
      <c r="A50" t="s">
        <v>59</v>
      </c>
      <c r="B50">
        <v>485</v>
      </c>
      <c r="C50">
        <v>665</v>
      </c>
      <c r="D50">
        <v>376</v>
      </c>
      <c r="E50">
        <v>7</v>
      </c>
      <c r="F50">
        <f>SUM(B50:E50)</f>
        <v>1533</v>
      </c>
      <c r="H50" t="s">
        <v>59</v>
      </c>
      <c r="I50" s="3">
        <v>2567</v>
      </c>
      <c r="J50" s="3">
        <v>4056</v>
      </c>
      <c r="K50" s="3">
        <v>4799</v>
      </c>
      <c r="L50" s="3">
        <v>11495</v>
      </c>
      <c r="N50" t="s">
        <v>59</v>
      </c>
      <c r="O50" s="4">
        <f>B50/I50</f>
        <v>0.1889365017530191</v>
      </c>
      <c r="P50" s="4">
        <f>C50/J50</f>
        <v>0.16395463510848127</v>
      </c>
      <c r="Q50" s="4">
        <f>D50/K50</f>
        <v>7.8349656178370489E-2</v>
      </c>
      <c r="R50" s="4">
        <f t="shared" si="1"/>
        <v>0.13336233144845586</v>
      </c>
      <c r="T50" s="1" t="s">
        <v>59</v>
      </c>
      <c r="U50" s="2">
        <v>690</v>
      </c>
      <c r="V50" s="2">
        <v>1046</v>
      </c>
      <c r="W50" s="2">
        <v>622</v>
      </c>
      <c r="X50" s="2">
        <v>1</v>
      </c>
      <c r="Y50">
        <f t="shared" si="2"/>
        <v>2359</v>
      </c>
      <c r="AA50" s="1" t="s">
        <v>59</v>
      </c>
      <c r="AB50" s="4">
        <f>B50/U50</f>
        <v>0.70289855072463769</v>
      </c>
      <c r="AC50" s="4">
        <f>C50/V50</f>
        <v>0.63575525812619504</v>
      </c>
      <c r="AD50" s="4">
        <f>D50/W50</f>
        <v>0.60450160771704176</v>
      </c>
      <c r="AE50" s="4">
        <f t="shared" si="4"/>
        <v>7</v>
      </c>
      <c r="AF50" s="4">
        <f t="shared" si="4"/>
        <v>0.64985163204747776</v>
      </c>
      <c r="AG50" s="5">
        <f t="shared" si="3"/>
        <v>6.714329259844265E-2</v>
      </c>
    </row>
    <row r="51" spans="1:33" x14ac:dyDescent="0.2">
      <c r="A51" t="s">
        <v>60</v>
      </c>
      <c r="B51">
        <v>1179</v>
      </c>
      <c r="C51">
        <v>633</v>
      </c>
      <c r="D51">
        <v>716</v>
      </c>
      <c r="E51">
        <v>4</v>
      </c>
      <c r="F51">
        <f>SUM(B51:E51)</f>
        <v>2532</v>
      </c>
      <c r="H51" t="s">
        <v>60</v>
      </c>
      <c r="I51" s="3">
        <v>4866</v>
      </c>
      <c r="J51" s="3">
        <v>3111</v>
      </c>
      <c r="K51" s="3">
        <v>5937</v>
      </c>
      <c r="L51" s="3">
        <v>13954</v>
      </c>
      <c r="N51" t="s">
        <v>60</v>
      </c>
      <c r="O51" s="4">
        <f>B51/I51</f>
        <v>0.24229346485819975</v>
      </c>
      <c r="P51" s="4">
        <f>C51/J51</f>
        <v>0.20347155255544841</v>
      </c>
      <c r="Q51" s="4">
        <f>D51/K51</f>
        <v>0.12059962944247937</v>
      </c>
      <c r="R51" s="4">
        <f t="shared" si="1"/>
        <v>0.18145334671062061</v>
      </c>
      <c r="T51" s="1" t="s">
        <v>60</v>
      </c>
      <c r="U51" s="2">
        <v>1637</v>
      </c>
      <c r="V51" s="2">
        <v>988</v>
      </c>
      <c r="W51" s="2">
        <v>825</v>
      </c>
      <c r="X51" s="2">
        <v>3</v>
      </c>
      <c r="Y51">
        <f t="shared" si="2"/>
        <v>3453</v>
      </c>
      <c r="AA51" s="1" t="s">
        <v>60</v>
      </c>
      <c r="AB51" s="4">
        <f>B51/U51</f>
        <v>0.72021991447770306</v>
      </c>
      <c r="AC51" s="4">
        <f>C51/V51</f>
        <v>0.64068825910931171</v>
      </c>
      <c r="AD51" s="4">
        <f>D51/W51</f>
        <v>0.86787878787878792</v>
      </c>
      <c r="AE51" s="4">
        <f t="shared" si="4"/>
        <v>1.3333333333333333</v>
      </c>
      <c r="AF51" s="4">
        <f t="shared" si="4"/>
        <v>0.73327541268462204</v>
      </c>
      <c r="AG51" s="5">
        <f t="shared" si="3"/>
        <v>7.9531655368391352E-2</v>
      </c>
    </row>
    <row r="52" spans="1:33" x14ac:dyDescent="0.2">
      <c r="A52" t="s">
        <v>61</v>
      </c>
      <c r="B52">
        <v>1815</v>
      </c>
      <c r="C52">
        <v>1321</v>
      </c>
      <c r="D52">
        <v>625</v>
      </c>
      <c r="E52">
        <v>7</v>
      </c>
      <c r="F52">
        <f>SUM(B52:E52)</f>
        <v>3768</v>
      </c>
      <c r="H52" t="s">
        <v>61</v>
      </c>
      <c r="I52" s="3">
        <v>8128</v>
      </c>
      <c r="J52" s="3">
        <v>7424</v>
      </c>
      <c r="K52" s="3">
        <v>8921</v>
      </c>
      <c r="L52" s="3">
        <v>24589</v>
      </c>
      <c r="N52" t="s">
        <v>61</v>
      </c>
      <c r="O52" s="4">
        <f>B52/I52</f>
        <v>0.2233021653543307</v>
      </c>
      <c r="P52" s="4">
        <f>C52/J52</f>
        <v>0.17793642241379309</v>
      </c>
      <c r="Q52" s="4">
        <f>D52/K52</f>
        <v>7.0059410380002241E-2</v>
      </c>
      <c r="R52" s="4">
        <f t="shared" si="1"/>
        <v>0.15323925332465738</v>
      </c>
      <c r="T52" s="1" t="s">
        <v>61</v>
      </c>
      <c r="U52" s="2">
        <v>2878</v>
      </c>
      <c r="V52" s="2">
        <v>2018</v>
      </c>
      <c r="W52" s="2">
        <v>1244</v>
      </c>
      <c r="X52" s="2">
        <v>4</v>
      </c>
      <c r="Y52">
        <f t="shared" si="2"/>
        <v>6144</v>
      </c>
      <c r="AA52" s="1" t="s">
        <v>61</v>
      </c>
      <c r="AB52" s="4">
        <f>B52/U52</f>
        <v>0.63064628214037521</v>
      </c>
      <c r="AC52" s="4">
        <f>C52/V52</f>
        <v>0.65460852329038655</v>
      </c>
      <c r="AD52" s="4">
        <f>D52/W52</f>
        <v>0.502411575562701</v>
      </c>
      <c r="AE52" s="4">
        <f t="shared" si="4"/>
        <v>1.75</v>
      </c>
      <c r="AF52" s="4">
        <f t="shared" si="4"/>
        <v>0.61328125</v>
      </c>
      <c r="AG52" s="5">
        <f t="shared" si="3"/>
        <v>-2.3962241150011332E-2</v>
      </c>
    </row>
    <row r="53" spans="1:33" x14ac:dyDescent="0.2">
      <c r="A53" t="s">
        <v>62</v>
      </c>
      <c r="B53">
        <v>1307</v>
      </c>
      <c r="C53">
        <v>530</v>
      </c>
      <c r="D53">
        <v>206</v>
      </c>
      <c r="E53">
        <v>24</v>
      </c>
      <c r="F53">
        <f>SUM(B53:E53)</f>
        <v>2067</v>
      </c>
      <c r="H53" t="s">
        <v>62</v>
      </c>
      <c r="I53" s="3">
        <v>4187</v>
      </c>
      <c r="J53" s="3">
        <v>3165</v>
      </c>
      <c r="K53" s="3">
        <v>2855</v>
      </c>
      <c r="L53" s="3">
        <v>10310</v>
      </c>
      <c r="N53" t="s">
        <v>62</v>
      </c>
      <c r="O53" s="4">
        <f>B53/I53</f>
        <v>0.31215667542393122</v>
      </c>
      <c r="P53" s="4">
        <f>C53/J53</f>
        <v>0.16745655608214849</v>
      </c>
      <c r="Q53" s="4">
        <f>D53/K53</f>
        <v>7.2154115586690021E-2</v>
      </c>
      <c r="R53" s="4">
        <f t="shared" si="1"/>
        <v>0.20048496605237634</v>
      </c>
      <c r="T53" s="1" t="s">
        <v>62</v>
      </c>
      <c r="U53" s="2">
        <v>1549</v>
      </c>
      <c r="V53" s="2">
        <v>1076</v>
      </c>
      <c r="W53" s="2">
        <v>529</v>
      </c>
      <c r="X53" s="2">
        <v>12</v>
      </c>
      <c r="Y53">
        <f t="shared" si="2"/>
        <v>3166</v>
      </c>
      <c r="AA53" s="1" t="s">
        <v>62</v>
      </c>
      <c r="AB53" s="4">
        <f>B53/U53</f>
        <v>0.84377017430600387</v>
      </c>
      <c r="AC53" s="4">
        <f>C53/V53</f>
        <v>0.49256505576208176</v>
      </c>
      <c r="AD53" s="4">
        <f>D53/W53</f>
        <v>0.38941398865784499</v>
      </c>
      <c r="AE53" s="4">
        <f t="shared" si="4"/>
        <v>2</v>
      </c>
      <c r="AF53" s="4">
        <f t="shared" si="4"/>
        <v>0.65287428932406821</v>
      </c>
      <c r="AG53" s="5">
        <f t="shared" si="3"/>
        <v>0.35120511854392211</v>
      </c>
    </row>
    <row r="54" spans="1:33" x14ac:dyDescent="0.2">
      <c r="A54" t="s">
        <v>63</v>
      </c>
      <c r="B54">
        <v>9927</v>
      </c>
      <c r="C54">
        <v>2788</v>
      </c>
      <c r="D54">
        <v>2550</v>
      </c>
      <c r="E54">
        <v>83</v>
      </c>
      <c r="F54">
        <f>SUM(B54:E54)</f>
        <v>15348</v>
      </c>
      <c r="H54" t="s">
        <v>63</v>
      </c>
      <c r="I54" s="3">
        <v>43729</v>
      </c>
      <c r="J54" s="3">
        <v>18020</v>
      </c>
      <c r="K54" s="3">
        <v>29545</v>
      </c>
      <c r="L54" s="3">
        <v>92153</v>
      </c>
      <c r="N54" t="s">
        <v>63</v>
      </c>
      <c r="O54" s="4">
        <f>B54/I54</f>
        <v>0.22701182281780968</v>
      </c>
      <c r="P54" s="4">
        <f>C54/J54</f>
        <v>0.15471698113207547</v>
      </c>
      <c r="Q54" s="4">
        <f>D54/K54</f>
        <v>8.630902013877137E-2</v>
      </c>
      <c r="R54" s="4">
        <f t="shared" si="1"/>
        <v>0.16654910854774124</v>
      </c>
      <c r="T54" s="1" t="s">
        <v>63</v>
      </c>
      <c r="U54" s="2">
        <v>15480</v>
      </c>
      <c r="V54" s="2">
        <v>5038</v>
      </c>
      <c r="W54" s="2">
        <v>5972</v>
      </c>
      <c r="X54" s="2">
        <v>105</v>
      </c>
      <c r="Y54">
        <f t="shared" si="2"/>
        <v>26595</v>
      </c>
      <c r="AA54" s="1" t="s">
        <v>63</v>
      </c>
      <c r="AB54" s="4">
        <f>B54/U54</f>
        <v>0.64127906976744187</v>
      </c>
      <c r="AC54" s="4">
        <f>C54/V54</f>
        <v>0.5533942040492259</v>
      </c>
      <c r="AD54" s="4">
        <f>D54/W54</f>
        <v>0.42699263228399198</v>
      </c>
      <c r="AE54" s="4">
        <f t="shared" si="4"/>
        <v>0.79047619047619044</v>
      </c>
      <c r="AF54" s="4">
        <f t="shared" si="4"/>
        <v>0.5771009588268472</v>
      </c>
      <c r="AG54" s="5">
        <f t="shared" si="3"/>
        <v>8.7884865718215965E-2</v>
      </c>
    </row>
    <row r="55" spans="1:33" x14ac:dyDescent="0.2">
      <c r="A55" t="s">
        <v>64</v>
      </c>
      <c r="B55">
        <v>575</v>
      </c>
      <c r="C55">
        <v>774</v>
      </c>
      <c r="D55">
        <v>490</v>
      </c>
      <c r="E55">
        <v>6</v>
      </c>
      <c r="F55">
        <f>SUM(B55:E55)</f>
        <v>1845</v>
      </c>
      <c r="H55" t="s">
        <v>64</v>
      </c>
      <c r="I55" s="3">
        <v>3054</v>
      </c>
      <c r="J55" s="3">
        <v>3955</v>
      </c>
      <c r="K55" s="3">
        <v>5964</v>
      </c>
      <c r="L55" s="3">
        <v>13011</v>
      </c>
      <c r="N55" t="s">
        <v>64</v>
      </c>
      <c r="O55" s="4">
        <f>B55/I55</f>
        <v>0.18827766863130321</v>
      </c>
      <c r="P55" s="4">
        <f>C55/J55</f>
        <v>0.19570164348925412</v>
      </c>
      <c r="Q55" s="4">
        <f>D55/K55</f>
        <v>8.2159624413145546E-2</v>
      </c>
      <c r="R55" s="4">
        <f t="shared" si="1"/>
        <v>0.14180308969333641</v>
      </c>
      <c r="T55" s="1" t="s">
        <v>64</v>
      </c>
      <c r="U55" s="2">
        <v>984</v>
      </c>
      <c r="V55" s="2">
        <v>1125</v>
      </c>
      <c r="W55" s="2">
        <v>778</v>
      </c>
      <c r="X55" s="2">
        <v>0</v>
      </c>
      <c r="Y55">
        <f t="shared" si="2"/>
        <v>2887</v>
      </c>
      <c r="AA55" s="1" t="s">
        <v>64</v>
      </c>
      <c r="AB55" s="4">
        <f>B55/U55</f>
        <v>0.58434959349593496</v>
      </c>
      <c r="AC55" s="4">
        <f>C55/V55</f>
        <v>0.68799999999999994</v>
      </c>
      <c r="AD55" s="4">
        <f>D55/W55</f>
        <v>0.62982005141388175</v>
      </c>
      <c r="AE55" s="4" t="e">
        <f t="shared" si="4"/>
        <v>#DIV/0!</v>
      </c>
      <c r="AF55" s="4">
        <f t="shared" si="4"/>
        <v>0.63907170072739872</v>
      </c>
      <c r="AG55" s="5">
        <f t="shared" si="3"/>
        <v>-0.10365040650406498</v>
      </c>
    </row>
    <row r="56" spans="1:33" x14ac:dyDescent="0.2">
      <c r="A56" t="s">
        <v>65</v>
      </c>
      <c r="B56">
        <v>193</v>
      </c>
      <c r="C56">
        <v>360</v>
      </c>
      <c r="D56">
        <v>104</v>
      </c>
      <c r="E56">
        <v>1</v>
      </c>
      <c r="F56">
        <f>SUM(B56:E56)</f>
        <v>658</v>
      </c>
      <c r="H56" t="s">
        <v>65</v>
      </c>
      <c r="I56" s="3">
        <v>1780</v>
      </c>
      <c r="J56" s="3">
        <v>2390</v>
      </c>
      <c r="K56" s="3">
        <v>2229</v>
      </c>
      <c r="L56" s="3">
        <v>6422</v>
      </c>
      <c r="N56" t="s">
        <v>65</v>
      </c>
      <c r="O56" s="4">
        <f>B56/I56</f>
        <v>0.10842696629213483</v>
      </c>
      <c r="P56" s="4">
        <f>C56/J56</f>
        <v>0.15062761506276151</v>
      </c>
      <c r="Q56" s="4">
        <f>D56/K56</f>
        <v>4.6657694033198742E-2</v>
      </c>
      <c r="R56" s="4">
        <f t="shared" si="1"/>
        <v>0.10246029274369356</v>
      </c>
      <c r="T56" s="1" t="s">
        <v>65</v>
      </c>
      <c r="U56" s="2">
        <v>421</v>
      </c>
      <c r="V56" s="2">
        <v>507</v>
      </c>
      <c r="W56" s="2">
        <v>215</v>
      </c>
      <c r="X56" s="2">
        <v>0</v>
      </c>
      <c r="Y56">
        <f t="shared" si="2"/>
        <v>1143</v>
      </c>
      <c r="AA56" s="1" t="s">
        <v>65</v>
      </c>
      <c r="AB56" s="4">
        <f>B56/U56</f>
        <v>0.45843230403800472</v>
      </c>
      <c r="AC56" s="4">
        <f>C56/V56</f>
        <v>0.7100591715976331</v>
      </c>
      <c r="AD56" s="4">
        <f>D56/W56</f>
        <v>0.48372093023255813</v>
      </c>
      <c r="AE56" s="4" t="e">
        <f t="shared" si="4"/>
        <v>#DIV/0!</v>
      </c>
      <c r="AF56" s="4">
        <f t="shared" si="4"/>
        <v>0.57567804024496938</v>
      </c>
      <c r="AG56" s="5">
        <f t="shared" si="3"/>
        <v>-0.25162686755962838</v>
      </c>
    </row>
    <row r="57" spans="1:33" x14ac:dyDescent="0.2">
      <c r="A57" t="s">
        <v>66</v>
      </c>
      <c r="B57">
        <v>766</v>
      </c>
      <c r="C57">
        <v>693</v>
      </c>
      <c r="D57">
        <v>401</v>
      </c>
      <c r="E57">
        <v>5</v>
      </c>
      <c r="F57">
        <f>SUM(B57:E57)</f>
        <v>1865</v>
      </c>
      <c r="H57" t="s">
        <v>66</v>
      </c>
      <c r="I57" s="3">
        <v>2990</v>
      </c>
      <c r="J57" s="3">
        <v>3458</v>
      </c>
      <c r="K57" s="3">
        <v>4281</v>
      </c>
      <c r="L57" s="3">
        <v>10767</v>
      </c>
      <c r="N57" t="s">
        <v>66</v>
      </c>
      <c r="O57" s="4">
        <f>B57/I57</f>
        <v>0.25618729096989967</v>
      </c>
      <c r="P57" s="4">
        <f>C57/J57</f>
        <v>0.20040485829959515</v>
      </c>
      <c r="Q57" s="4">
        <f>D57/K57</f>
        <v>9.366970334034104E-2</v>
      </c>
      <c r="R57" s="4">
        <f t="shared" si="1"/>
        <v>0.17321445156496704</v>
      </c>
      <c r="T57" s="1" t="s">
        <v>66</v>
      </c>
      <c r="U57" s="2">
        <v>1041</v>
      </c>
      <c r="V57" s="2">
        <v>1088</v>
      </c>
      <c r="W57" s="2">
        <v>518</v>
      </c>
      <c r="X57" s="2">
        <v>2</v>
      </c>
      <c r="Y57">
        <f t="shared" si="2"/>
        <v>2649</v>
      </c>
      <c r="AA57" s="1" t="s">
        <v>66</v>
      </c>
      <c r="AB57" s="4">
        <f>B57/U57</f>
        <v>0.73583093179634962</v>
      </c>
      <c r="AC57" s="4">
        <f>C57/V57</f>
        <v>0.63694852941176472</v>
      </c>
      <c r="AD57" s="4">
        <f>D57/W57</f>
        <v>0.77413127413127414</v>
      </c>
      <c r="AE57" s="4">
        <f t="shared" si="4"/>
        <v>2.5</v>
      </c>
      <c r="AF57" s="4">
        <f t="shared" si="4"/>
        <v>0.70403926009815021</v>
      </c>
      <c r="AG57" s="5">
        <f t="shared" si="3"/>
        <v>9.88824023845849E-2</v>
      </c>
    </row>
    <row r="58" spans="1:33" x14ac:dyDescent="0.2">
      <c r="A58" t="s">
        <v>67</v>
      </c>
      <c r="B58">
        <v>1794</v>
      </c>
      <c r="C58">
        <v>1020</v>
      </c>
      <c r="D58">
        <v>617</v>
      </c>
      <c r="E58">
        <v>12</v>
      </c>
      <c r="F58">
        <f>SUM(B58:E58)</f>
        <v>3443</v>
      </c>
      <c r="H58" t="s">
        <v>67</v>
      </c>
      <c r="I58" s="3">
        <v>8772</v>
      </c>
      <c r="J58" s="3">
        <v>4496</v>
      </c>
      <c r="K58" s="3">
        <v>8065</v>
      </c>
      <c r="L58" s="3">
        <v>21476</v>
      </c>
      <c r="N58" t="s">
        <v>67</v>
      </c>
      <c r="O58" s="4">
        <f>B58/I58</f>
        <v>0.20451436388508892</v>
      </c>
      <c r="P58" s="4">
        <f>C58/J58</f>
        <v>0.22686832740213522</v>
      </c>
      <c r="Q58" s="4">
        <f>D58/K58</f>
        <v>7.6503409795412272E-2</v>
      </c>
      <c r="R58" s="4">
        <f t="shared" si="1"/>
        <v>0.16031849506425777</v>
      </c>
      <c r="T58" s="1" t="s">
        <v>67</v>
      </c>
      <c r="U58" s="2">
        <v>2552</v>
      </c>
      <c r="V58" s="2">
        <v>1241</v>
      </c>
      <c r="W58" s="2">
        <v>884</v>
      </c>
      <c r="X58" s="2">
        <v>3</v>
      </c>
      <c r="Y58">
        <f t="shared" si="2"/>
        <v>4680</v>
      </c>
      <c r="AA58" s="1" t="s">
        <v>67</v>
      </c>
      <c r="AB58" s="4">
        <f>B58/U58</f>
        <v>0.70297805642633227</v>
      </c>
      <c r="AC58" s="4">
        <f>C58/V58</f>
        <v>0.82191780821917804</v>
      </c>
      <c r="AD58" s="4">
        <f>D58/W58</f>
        <v>0.69796380090497734</v>
      </c>
      <c r="AE58" s="4">
        <f t="shared" si="4"/>
        <v>4</v>
      </c>
      <c r="AF58" s="4">
        <f t="shared" si="4"/>
        <v>0.73568376068376073</v>
      </c>
      <c r="AG58" s="5">
        <f t="shared" si="3"/>
        <v>-0.11893975179284577</v>
      </c>
    </row>
    <row r="59" spans="1:33" x14ac:dyDescent="0.2">
      <c r="A59" t="s">
        <v>68</v>
      </c>
      <c r="B59">
        <v>12843</v>
      </c>
      <c r="C59">
        <v>6952</v>
      </c>
      <c r="D59">
        <v>6593</v>
      </c>
      <c r="E59">
        <v>166</v>
      </c>
      <c r="F59">
        <f>SUM(B59:E59)</f>
        <v>26554</v>
      </c>
      <c r="H59" t="s">
        <v>68</v>
      </c>
      <c r="I59" s="3">
        <v>51845</v>
      </c>
      <c r="J59" s="3">
        <v>37980</v>
      </c>
      <c r="K59" s="3">
        <v>51992</v>
      </c>
      <c r="L59" s="3">
        <v>143430</v>
      </c>
      <c r="N59" t="s">
        <v>68</v>
      </c>
      <c r="O59" s="4">
        <f>B59/I59</f>
        <v>0.24771916288938181</v>
      </c>
      <c r="P59" s="4">
        <f>C59/J59</f>
        <v>0.18304370721432334</v>
      </c>
      <c r="Q59" s="4">
        <f>D59/K59</f>
        <v>0.12680797045699338</v>
      </c>
      <c r="R59" s="4">
        <f t="shared" si="1"/>
        <v>0.18513560621906155</v>
      </c>
      <c r="T59" s="1" t="s">
        <v>68</v>
      </c>
      <c r="U59" s="2">
        <v>14445</v>
      </c>
      <c r="V59" s="2">
        <v>10123</v>
      </c>
      <c r="W59" s="2">
        <v>7911</v>
      </c>
      <c r="X59" s="2">
        <v>82</v>
      </c>
      <c r="Y59">
        <f t="shared" si="2"/>
        <v>32561</v>
      </c>
      <c r="AA59" s="1" t="s">
        <v>68</v>
      </c>
      <c r="AB59" s="4">
        <f>B59/U59</f>
        <v>0.88909657320872271</v>
      </c>
      <c r="AC59" s="4">
        <f>C59/V59</f>
        <v>0.68675293885211897</v>
      </c>
      <c r="AD59" s="4">
        <f>D59/W59</f>
        <v>0.83339653646820877</v>
      </c>
      <c r="AE59" s="4">
        <f t="shared" si="4"/>
        <v>2.024390243902439</v>
      </c>
      <c r="AF59" s="4">
        <f t="shared" si="4"/>
        <v>0.81551549399588463</v>
      </c>
      <c r="AG59" s="5">
        <f t="shared" si="3"/>
        <v>0.20234363435660374</v>
      </c>
    </row>
    <row r="60" spans="1:33" x14ac:dyDescent="0.2">
      <c r="A60" t="s">
        <v>69</v>
      </c>
      <c r="B60">
        <v>224</v>
      </c>
      <c r="C60">
        <v>397</v>
      </c>
      <c r="D60">
        <v>120</v>
      </c>
      <c r="E60">
        <v>3</v>
      </c>
      <c r="F60">
        <f>SUM(B60:E60)</f>
        <v>744</v>
      </c>
      <c r="H60" t="s">
        <v>69</v>
      </c>
      <c r="I60" s="3">
        <v>1653</v>
      </c>
      <c r="J60" s="3">
        <v>2377</v>
      </c>
      <c r="K60" s="3">
        <v>2677</v>
      </c>
      <c r="L60" s="3">
        <v>6735</v>
      </c>
      <c r="N60" t="s">
        <v>69</v>
      </c>
      <c r="O60" s="4">
        <f>B60/I60</f>
        <v>0.13551119177253479</v>
      </c>
      <c r="P60" s="4">
        <f>C60/J60</f>
        <v>0.16701724863273032</v>
      </c>
      <c r="Q60" s="4">
        <f>D60/K60</f>
        <v>4.4826298094882332E-2</v>
      </c>
      <c r="R60" s="4">
        <f t="shared" si="1"/>
        <v>0.11046770601336303</v>
      </c>
      <c r="T60" s="1" t="s">
        <v>69</v>
      </c>
      <c r="U60" s="2">
        <v>331</v>
      </c>
      <c r="V60" s="2">
        <v>597</v>
      </c>
      <c r="W60" s="2">
        <v>233</v>
      </c>
      <c r="X60" s="2">
        <v>1</v>
      </c>
      <c r="Y60">
        <f t="shared" si="2"/>
        <v>1162</v>
      </c>
      <c r="AA60" s="1" t="s">
        <v>69</v>
      </c>
      <c r="AB60" s="4">
        <f>B60/U60</f>
        <v>0.67673716012084595</v>
      </c>
      <c r="AC60" s="4">
        <f>C60/V60</f>
        <v>0.6649916247906198</v>
      </c>
      <c r="AD60" s="4">
        <f>D60/W60</f>
        <v>0.51502145922746778</v>
      </c>
      <c r="AE60" s="4">
        <f t="shared" si="4"/>
        <v>3</v>
      </c>
      <c r="AF60" s="4">
        <f t="shared" si="4"/>
        <v>0.6402753872633391</v>
      </c>
      <c r="AG60" s="5">
        <f t="shared" si="3"/>
        <v>1.1745535330226153E-2</v>
      </c>
    </row>
    <row r="61" spans="1:33" x14ac:dyDescent="0.2">
      <c r="A61" t="s">
        <v>70</v>
      </c>
      <c r="B61">
        <v>208</v>
      </c>
      <c r="C61">
        <v>425</v>
      </c>
      <c r="D61">
        <v>134</v>
      </c>
      <c r="E61">
        <v>1</v>
      </c>
      <c r="F61">
        <f>SUM(B61:E61)</f>
        <v>768</v>
      </c>
      <c r="H61" t="s">
        <v>70</v>
      </c>
      <c r="I61" s="3">
        <v>1234</v>
      </c>
      <c r="J61" s="3">
        <v>2297</v>
      </c>
      <c r="K61" s="3">
        <v>1981</v>
      </c>
      <c r="L61" s="3">
        <v>5531</v>
      </c>
      <c r="N61" t="s">
        <v>70</v>
      </c>
      <c r="O61" s="4">
        <f>B61/I61</f>
        <v>0.16855753646677471</v>
      </c>
      <c r="P61" s="4">
        <f>C61/J61</f>
        <v>0.18502394427514149</v>
      </c>
      <c r="Q61" s="4">
        <f>D61/K61</f>
        <v>6.7642604745078244E-2</v>
      </c>
      <c r="R61" s="4">
        <f t="shared" si="1"/>
        <v>0.13885373350207919</v>
      </c>
      <c r="T61" s="1" t="s">
        <v>70</v>
      </c>
      <c r="U61" s="2">
        <v>396</v>
      </c>
      <c r="V61" s="2">
        <v>673</v>
      </c>
      <c r="W61" s="2">
        <v>238</v>
      </c>
      <c r="X61" s="2">
        <v>2</v>
      </c>
      <c r="Y61">
        <f t="shared" si="2"/>
        <v>1309</v>
      </c>
      <c r="AA61" s="1" t="s">
        <v>70</v>
      </c>
      <c r="AB61" s="4">
        <f>B61/U61</f>
        <v>0.5252525252525253</v>
      </c>
      <c r="AC61" s="4">
        <f>C61/V61</f>
        <v>0.6315007429420505</v>
      </c>
      <c r="AD61" s="4">
        <f>D61/W61</f>
        <v>0.56302521008403361</v>
      </c>
      <c r="AE61" s="4">
        <f t="shared" si="4"/>
        <v>0.5</v>
      </c>
      <c r="AF61" s="4">
        <f t="shared" si="4"/>
        <v>0.58670741023682205</v>
      </c>
      <c r="AG61" s="5">
        <f t="shared" si="3"/>
        <v>-0.10624821768952519</v>
      </c>
    </row>
    <row r="62" spans="1:33" x14ac:dyDescent="0.2">
      <c r="A62" t="s">
        <v>71</v>
      </c>
      <c r="B62">
        <v>97</v>
      </c>
      <c r="C62">
        <v>892</v>
      </c>
      <c r="D62">
        <v>87</v>
      </c>
      <c r="E62">
        <v>1</v>
      </c>
      <c r="F62">
        <f>SUM(B62:E62)</f>
        <v>1077</v>
      </c>
      <c r="H62" t="s">
        <v>71</v>
      </c>
      <c r="I62">
        <v>775</v>
      </c>
      <c r="J62" s="3">
        <v>5686</v>
      </c>
      <c r="K62" s="3">
        <v>1528</v>
      </c>
      <c r="L62" s="3">
        <v>8007</v>
      </c>
      <c r="N62" t="s">
        <v>71</v>
      </c>
      <c r="O62" s="4">
        <f>B62/I62</f>
        <v>0.12516129032258064</v>
      </c>
      <c r="P62" s="4">
        <f>C62/J62</f>
        <v>0.15687653886739361</v>
      </c>
      <c r="Q62" s="4">
        <f>D62/K62</f>
        <v>5.6937172774869108E-2</v>
      </c>
      <c r="R62" s="4">
        <f t="shared" si="1"/>
        <v>0.13450730610715625</v>
      </c>
      <c r="T62" s="1" t="s">
        <v>71</v>
      </c>
      <c r="U62" s="2">
        <v>124</v>
      </c>
      <c r="V62" s="2">
        <v>1155</v>
      </c>
      <c r="W62" s="2">
        <v>98</v>
      </c>
      <c r="X62" s="2">
        <v>0</v>
      </c>
      <c r="Y62">
        <f t="shared" si="2"/>
        <v>1377</v>
      </c>
      <c r="AA62" s="1" t="s">
        <v>71</v>
      </c>
      <c r="AB62" s="4">
        <f>B62/U62</f>
        <v>0.782258064516129</v>
      </c>
      <c r="AC62" s="4">
        <f>C62/V62</f>
        <v>0.77229437229437226</v>
      </c>
      <c r="AD62" s="4">
        <f>D62/W62</f>
        <v>0.88775510204081631</v>
      </c>
      <c r="AE62" s="4" t="e">
        <f t="shared" si="4"/>
        <v>#DIV/0!</v>
      </c>
      <c r="AF62" s="4">
        <f t="shared" si="4"/>
        <v>0.78213507625272327</v>
      </c>
      <c r="AG62" s="5">
        <f t="shared" si="3"/>
        <v>9.9636922217567481E-3</v>
      </c>
    </row>
    <row r="63" spans="1:33" x14ac:dyDescent="0.2">
      <c r="A63" t="s">
        <v>72</v>
      </c>
      <c r="B63">
        <v>620</v>
      </c>
      <c r="C63">
        <v>837</v>
      </c>
      <c r="D63">
        <v>298</v>
      </c>
      <c r="E63">
        <v>11</v>
      </c>
      <c r="F63">
        <f>SUM(B63:E63)</f>
        <v>1766</v>
      </c>
      <c r="H63" t="s">
        <v>72</v>
      </c>
      <c r="I63" s="3">
        <v>2653</v>
      </c>
      <c r="J63" s="3">
        <v>4240</v>
      </c>
      <c r="K63" s="3">
        <v>3872</v>
      </c>
      <c r="L63" s="3">
        <v>10830</v>
      </c>
      <c r="N63" t="s">
        <v>72</v>
      </c>
      <c r="O63" s="4">
        <f>B63/I63</f>
        <v>0.23369770071617038</v>
      </c>
      <c r="P63" s="4">
        <f>C63/J63</f>
        <v>0.19740566037735849</v>
      </c>
      <c r="Q63" s="4">
        <f>D63/K63</f>
        <v>7.6962809917355365E-2</v>
      </c>
      <c r="R63" s="4">
        <f t="shared" si="1"/>
        <v>0.16306555863342567</v>
      </c>
      <c r="T63" s="1" t="s">
        <v>72</v>
      </c>
      <c r="U63" s="2">
        <v>930</v>
      </c>
      <c r="V63" s="2">
        <v>1227</v>
      </c>
      <c r="W63" s="2">
        <v>529</v>
      </c>
      <c r="X63" s="2">
        <v>1</v>
      </c>
      <c r="Y63">
        <f t="shared" si="2"/>
        <v>2687</v>
      </c>
      <c r="AA63" s="1" t="s">
        <v>72</v>
      </c>
      <c r="AB63" s="4">
        <f>B63/U63</f>
        <v>0.66666666666666663</v>
      </c>
      <c r="AC63" s="4">
        <f>C63/V63</f>
        <v>0.68215158924205377</v>
      </c>
      <c r="AD63" s="4">
        <f>D63/W63</f>
        <v>0.56332703213610591</v>
      </c>
      <c r="AE63" s="4">
        <f t="shared" si="4"/>
        <v>11</v>
      </c>
      <c r="AF63" s="4">
        <f t="shared" si="4"/>
        <v>0.65723855601042058</v>
      </c>
      <c r="AG63" s="5">
        <f t="shared" si="3"/>
        <v>-1.5484922575387139E-2</v>
      </c>
    </row>
    <row r="64" spans="1:33" x14ac:dyDescent="0.2">
      <c r="A64" t="s">
        <v>73</v>
      </c>
      <c r="B64">
        <v>435</v>
      </c>
      <c r="C64">
        <v>1497</v>
      </c>
      <c r="D64">
        <v>278</v>
      </c>
      <c r="E64">
        <v>6</v>
      </c>
      <c r="F64">
        <f>SUM(B64:E64)</f>
        <v>2216</v>
      </c>
      <c r="H64" t="s">
        <v>73</v>
      </c>
      <c r="I64" s="3">
        <v>2380</v>
      </c>
      <c r="J64" s="3">
        <v>6971</v>
      </c>
      <c r="K64" s="3">
        <v>4226</v>
      </c>
      <c r="L64" s="3">
        <v>13675</v>
      </c>
      <c r="N64" t="s">
        <v>73</v>
      </c>
      <c r="O64" s="4">
        <f>B64/I64</f>
        <v>0.18277310924369747</v>
      </c>
      <c r="P64" s="4">
        <f>C64/J64</f>
        <v>0.21474680820542247</v>
      </c>
      <c r="Q64" s="4">
        <f>D64/K64</f>
        <v>6.5783246568859435E-2</v>
      </c>
      <c r="R64" s="4">
        <f t="shared" si="1"/>
        <v>0.1620475319926874</v>
      </c>
      <c r="T64" s="1" t="s">
        <v>73</v>
      </c>
      <c r="U64" s="2">
        <v>884</v>
      </c>
      <c r="V64" s="2">
        <v>2158</v>
      </c>
      <c r="W64" s="2">
        <v>704</v>
      </c>
      <c r="X64" s="2">
        <v>7</v>
      </c>
      <c r="Y64">
        <f t="shared" si="2"/>
        <v>3753</v>
      </c>
      <c r="AA64" s="1" t="s">
        <v>73</v>
      </c>
      <c r="AB64" s="4">
        <f>B64/U64</f>
        <v>0.49208144796380088</v>
      </c>
      <c r="AC64" s="4">
        <f>C64/V64</f>
        <v>0.69369786839666359</v>
      </c>
      <c r="AD64" s="4">
        <f>D64/W64</f>
        <v>0.39488636363636365</v>
      </c>
      <c r="AE64" s="4">
        <f t="shared" si="4"/>
        <v>0.8571428571428571</v>
      </c>
      <c r="AF64" s="4">
        <f t="shared" si="4"/>
        <v>0.59046096456168395</v>
      </c>
      <c r="AG64" s="5">
        <f t="shared" si="3"/>
        <v>-0.20161642043286271</v>
      </c>
    </row>
    <row r="65" spans="1:33" x14ac:dyDescent="0.2">
      <c r="A65" t="s">
        <v>74</v>
      </c>
      <c r="B65">
        <v>1111</v>
      </c>
      <c r="C65">
        <v>2121</v>
      </c>
      <c r="D65">
        <v>575</v>
      </c>
      <c r="E65">
        <v>5</v>
      </c>
      <c r="F65">
        <f>SUM(B65:E65)</f>
        <v>3812</v>
      </c>
      <c r="H65" t="s">
        <v>74</v>
      </c>
      <c r="I65" s="3">
        <v>5059</v>
      </c>
      <c r="J65" s="3">
        <v>9672</v>
      </c>
      <c r="K65" s="3">
        <v>7477</v>
      </c>
      <c r="L65" s="3">
        <v>22324</v>
      </c>
      <c r="N65" t="s">
        <v>74</v>
      </c>
      <c r="O65" s="4">
        <f>B65/I65</f>
        <v>0.21960861830401265</v>
      </c>
      <c r="P65" s="4">
        <f>C65/J65</f>
        <v>0.21929280397022333</v>
      </c>
      <c r="Q65" s="4">
        <f>D65/K65</f>
        <v>7.6902501003076107E-2</v>
      </c>
      <c r="R65" s="4">
        <f t="shared" si="1"/>
        <v>0.1707579286866153</v>
      </c>
      <c r="T65" s="1" t="s">
        <v>74</v>
      </c>
      <c r="U65" s="2">
        <v>1938</v>
      </c>
      <c r="V65" s="2">
        <v>3061</v>
      </c>
      <c r="W65" s="2">
        <v>1341</v>
      </c>
      <c r="X65" s="2">
        <v>5</v>
      </c>
      <c r="Y65">
        <f t="shared" si="2"/>
        <v>6345</v>
      </c>
      <c r="AA65" s="1" t="s">
        <v>74</v>
      </c>
      <c r="AB65" s="4">
        <f>B65/U65</f>
        <v>0.5732714138286894</v>
      </c>
      <c r="AC65" s="4">
        <f>C65/V65</f>
        <v>0.69291081345965366</v>
      </c>
      <c r="AD65" s="4">
        <f>D65/W65</f>
        <v>0.42878448918717377</v>
      </c>
      <c r="AE65" s="4">
        <f t="shared" si="4"/>
        <v>1</v>
      </c>
      <c r="AF65" s="4">
        <f t="shared" si="4"/>
        <v>0.60078802206461779</v>
      </c>
      <c r="AG65" s="5">
        <f t="shared" si="3"/>
        <v>-0.11963939963096426</v>
      </c>
    </row>
    <row r="66" spans="1:33" x14ac:dyDescent="0.2">
      <c r="A66" t="s">
        <v>75</v>
      </c>
      <c r="B66">
        <v>1705</v>
      </c>
      <c r="C66">
        <v>1487</v>
      </c>
      <c r="D66">
        <v>672</v>
      </c>
      <c r="E66">
        <v>38</v>
      </c>
      <c r="F66">
        <f>SUM(B66:E66)</f>
        <v>3902</v>
      </c>
      <c r="H66" t="s">
        <v>75</v>
      </c>
      <c r="I66" s="3">
        <v>7044</v>
      </c>
      <c r="J66" s="3">
        <v>7184</v>
      </c>
      <c r="K66" s="3">
        <v>8669</v>
      </c>
      <c r="L66" s="3">
        <v>23023</v>
      </c>
      <c r="N66" t="s">
        <v>75</v>
      </c>
      <c r="O66" s="4">
        <f>B66/I66</f>
        <v>0.24204997160704145</v>
      </c>
      <c r="P66" s="4">
        <f>C66/J66</f>
        <v>0.20698775055679286</v>
      </c>
      <c r="Q66" s="4">
        <f>D66/K66</f>
        <v>7.7517591417695236E-2</v>
      </c>
      <c r="R66" s="4">
        <f t="shared" si="1"/>
        <v>0.16948269122182166</v>
      </c>
      <c r="T66" s="1" t="s">
        <v>75</v>
      </c>
      <c r="U66" s="2">
        <v>2568</v>
      </c>
      <c r="V66" s="2">
        <v>2791</v>
      </c>
      <c r="W66" s="2">
        <v>1573</v>
      </c>
      <c r="X66" s="2">
        <v>5</v>
      </c>
      <c r="Y66">
        <f t="shared" si="2"/>
        <v>6937</v>
      </c>
      <c r="AA66" s="1" t="s">
        <v>75</v>
      </c>
      <c r="AB66" s="4">
        <f>B66/U66</f>
        <v>0.6639408099688473</v>
      </c>
      <c r="AC66" s="4">
        <f>C66/V66</f>
        <v>0.5327839484055894</v>
      </c>
      <c r="AD66" s="4">
        <f>D66/W66</f>
        <v>0.42720915448188174</v>
      </c>
      <c r="AE66" s="4">
        <f t="shared" si="4"/>
        <v>7.6</v>
      </c>
      <c r="AF66" s="4">
        <f t="shared" si="4"/>
        <v>0.56249099034164629</v>
      </c>
      <c r="AG66" s="5">
        <f t="shared" si="3"/>
        <v>0.1311568615632579</v>
      </c>
    </row>
    <row r="67" spans="1:33" x14ac:dyDescent="0.2">
      <c r="A67" t="s">
        <v>76</v>
      </c>
      <c r="B67">
        <v>448</v>
      </c>
      <c r="C67">
        <v>875</v>
      </c>
      <c r="D67">
        <v>206</v>
      </c>
      <c r="E67">
        <v>7</v>
      </c>
      <c r="F67">
        <f>SUM(B67:E67)</f>
        <v>1536</v>
      </c>
      <c r="H67" t="s">
        <v>76</v>
      </c>
      <c r="I67" s="3">
        <v>1943</v>
      </c>
      <c r="J67" s="3">
        <v>5019</v>
      </c>
      <c r="K67" s="3">
        <v>2941</v>
      </c>
      <c r="L67" s="3">
        <v>10005</v>
      </c>
      <c r="N67" t="s">
        <v>76</v>
      </c>
      <c r="O67" s="4">
        <f>B67/I67</f>
        <v>0.23057128152341741</v>
      </c>
      <c r="P67" s="4">
        <f>C67/J67</f>
        <v>0.17433751743375175</v>
      </c>
      <c r="Q67" s="4">
        <f>D67/K67</f>
        <v>7.0044202652159132E-2</v>
      </c>
      <c r="R67" s="4">
        <f t="shared" si="1"/>
        <v>0.15352323838080958</v>
      </c>
      <c r="T67" s="1" t="s">
        <v>76</v>
      </c>
      <c r="U67" s="2">
        <v>379</v>
      </c>
      <c r="V67" s="2">
        <v>1171</v>
      </c>
      <c r="W67" s="2">
        <v>246</v>
      </c>
      <c r="X67" s="2">
        <v>6</v>
      </c>
      <c r="Y67">
        <f t="shared" si="2"/>
        <v>1802</v>
      </c>
      <c r="AA67" s="1" t="s">
        <v>76</v>
      </c>
      <c r="AB67" s="4">
        <f>B67/U67</f>
        <v>1.1820580474934037</v>
      </c>
      <c r="AC67" s="4">
        <f>C67/V67</f>
        <v>0.74722459436379163</v>
      </c>
      <c r="AD67" s="4">
        <f>D67/W67</f>
        <v>0.83739837398373984</v>
      </c>
      <c r="AE67" s="4">
        <f t="shared" si="4"/>
        <v>1.1666666666666667</v>
      </c>
      <c r="AF67" s="4">
        <f t="shared" si="4"/>
        <v>0.85238623751387343</v>
      </c>
      <c r="AG67" s="5">
        <f t="shared" si="3"/>
        <v>0.43483345312961208</v>
      </c>
    </row>
    <row r="68" spans="1:33" x14ac:dyDescent="0.2">
      <c r="A68" t="s">
        <v>77</v>
      </c>
      <c r="B68">
        <v>303</v>
      </c>
      <c r="C68">
        <v>470</v>
      </c>
      <c r="D68">
        <v>247</v>
      </c>
      <c r="E68">
        <v>2</v>
      </c>
      <c r="F68">
        <f>SUM(B68:E68)</f>
        <v>1022</v>
      </c>
      <c r="H68" t="s">
        <v>77</v>
      </c>
      <c r="I68" s="3">
        <v>1601</v>
      </c>
      <c r="J68" s="3">
        <v>2487</v>
      </c>
      <c r="K68" s="3">
        <v>2733</v>
      </c>
      <c r="L68" s="3">
        <v>6843</v>
      </c>
      <c r="N68" t="s">
        <v>77</v>
      </c>
      <c r="O68" s="4">
        <f>B68/I68</f>
        <v>0.18925671455340412</v>
      </c>
      <c r="P68" s="4">
        <f>C68/J68</f>
        <v>0.18898271009248091</v>
      </c>
      <c r="Q68" s="4">
        <f>D68/K68</f>
        <v>9.0376875228686426E-2</v>
      </c>
      <c r="R68" s="4">
        <f t="shared" ref="R68:R102" si="5">F68/L68</f>
        <v>0.14934970042379073</v>
      </c>
      <c r="T68" s="1" t="s">
        <v>77</v>
      </c>
      <c r="U68" s="2">
        <v>505</v>
      </c>
      <c r="V68" s="2">
        <v>632</v>
      </c>
      <c r="W68" s="2">
        <v>316</v>
      </c>
      <c r="X68" s="2">
        <v>0</v>
      </c>
      <c r="Y68">
        <f t="shared" ref="Y68:Y102" si="6">SUM(U68:X68)</f>
        <v>1453</v>
      </c>
      <c r="AA68" s="1" t="s">
        <v>77</v>
      </c>
      <c r="AB68" s="4">
        <f>B68/U68</f>
        <v>0.6</v>
      </c>
      <c r="AC68" s="4">
        <f>C68/V68</f>
        <v>0.74367088607594933</v>
      </c>
      <c r="AD68" s="4">
        <f>D68/W68</f>
        <v>0.78164556962025311</v>
      </c>
      <c r="AE68" s="4" t="e">
        <f t="shared" ref="AE68:AF102" si="7">E68/X68</f>
        <v>#DIV/0!</v>
      </c>
      <c r="AF68" s="4">
        <f t="shared" si="7"/>
        <v>0.70337233310392289</v>
      </c>
      <c r="AG68" s="5">
        <f t="shared" ref="AG68:AG102" si="8">AB68-AC68</f>
        <v>-0.14367088607594936</v>
      </c>
    </row>
    <row r="69" spans="1:33" x14ac:dyDescent="0.2">
      <c r="A69" t="s">
        <v>78</v>
      </c>
      <c r="B69">
        <v>313</v>
      </c>
      <c r="C69">
        <v>395</v>
      </c>
      <c r="D69">
        <v>168</v>
      </c>
      <c r="E69">
        <v>5</v>
      </c>
      <c r="F69">
        <f>SUM(B69:E69)</f>
        <v>881</v>
      </c>
      <c r="H69" t="s">
        <v>78</v>
      </c>
      <c r="I69" s="3">
        <v>1618</v>
      </c>
      <c r="J69" s="3">
        <v>2079</v>
      </c>
      <c r="K69" s="3">
        <v>2188</v>
      </c>
      <c r="L69" s="3">
        <v>5914</v>
      </c>
      <c r="N69" t="s">
        <v>78</v>
      </c>
      <c r="O69" s="4">
        <f>B69/I69</f>
        <v>0.1934487021013597</v>
      </c>
      <c r="P69" s="4">
        <f>C69/J69</f>
        <v>0.18999518999518999</v>
      </c>
      <c r="Q69" s="4">
        <f>D69/K69</f>
        <v>7.6782449725776969E-2</v>
      </c>
      <c r="R69" s="4">
        <f t="shared" si="5"/>
        <v>0.14896854920527561</v>
      </c>
      <c r="T69" s="1" t="s">
        <v>78</v>
      </c>
      <c r="U69" s="2">
        <v>461</v>
      </c>
      <c r="V69" s="2">
        <v>481</v>
      </c>
      <c r="W69" s="2">
        <v>317</v>
      </c>
      <c r="X69" s="2">
        <v>1</v>
      </c>
      <c r="Y69">
        <f t="shared" si="6"/>
        <v>1260</v>
      </c>
      <c r="AA69" s="1" t="s">
        <v>78</v>
      </c>
      <c r="AB69" s="4">
        <f>B69/U69</f>
        <v>0.67895878524945774</v>
      </c>
      <c r="AC69" s="4">
        <f>C69/V69</f>
        <v>0.8212058212058212</v>
      </c>
      <c r="AD69" s="4">
        <f>D69/W69</f>
        <v>0.52996845425867511</v>
      </c>
      <c r="AE69" s="4">
        <f t="shared" si="7"/>
        <v>5</v>
      </c>
      <c r="AF69" s="4">
        <f t="shared" si="7"/>
        <v>0.69920634920634916</v>
      </c>
      <c r="AG69" s="5">
        <f t="shared" si="8"/>
        <v>-0.14224703595636345</v>
      </c>
    </row>
    <row r="70" spans="1:33" x14ac:dyDescent="0.2">
      <c r="A70" t="s">
        <v>79</v>
      </c>
      <c r="B70">
        <v>207</v>
      </c>
      <c r="C70">
        <v>283</v>
      </c>
      <c r="D70">
        <v>99</v>
      </c>
      <c r="E70">
        <v>9</v>
      </c>
      <c r="F70">
        <f>SUM(B70:E70)</f>
        <v>598</v>
      </c>
      <c r="H70" t="s">
        <v>79</v>
      </c>
      <c r="I70" s="3">
        <v>1431</v>
      </c>
      <c r="J70" s="3">
        <v>1727</v>
      </c>
      <c r="K70" s="3">
        <v>1532</v>
      </c>
      <c r="L70" s="3">
        <v>4705</v>
      </c>
      <c r="N70" t="s">
        <v>79</v>
      </c>
      <c r="O70" s="4">
        <f>B70/I70</f>
        <v>0.14465408805031446</v>
      </c>
      <c r="P70" s="4">
        <f>C70/J70</f>
        <v>0.16386797915460335</v>
      </c>
      <c r="Q70" s="4">
        <f>D70/K70</f>
        <v>6.4621409921671022E-2</v>
      </c>
      <c r="R70" s="4">
        <f t="shared" si="5"/>
        <v>0.12709883103081829</v>
      </c>
      <c r="T70" s="1" t="s">
        <v>79</v>
      </c>
      <c r="U70" s="2">
        <v>483</v>
      </c>
      <c r="V70" s="2">
        <v>507</v>
      </c>
      <c r="W70" s="2">
        <v>247</v>
      </c>
      <c r="X70" s="2">
        <v>1</v>
      </c>
      <c r="Y70">
        <f t="shared" si="6"/>
        <v>1238</v>
      </c>
      <c r="AA70" s="1" t="s">
        <v>79</v>
      </c>
      <c r="AB70" s="4">
        <f>B70/U70</f>
        <v>0.42857142857142855</v>
      </c>
      <c r="AC70" s="4">
        <f>C70/V70</f>
        <v>0.55818540433925046</v>
      </c>
      <c r="AD70" s="4">
        <f>D70/W70</f>
        <v>0.40080971659919029</v>
      </c>
      <c r="AE70" s="4">
        <f t="shared" si="7"/>
        <v>9</v>
      </c>
      <c r="AF70" s="4">
        <f t="shared" si="7"/>
        <v>0.48303715670436187</v>
      </c>
      <c r="AG70" s="5">
        <f t="shared" si="8"/>
        <v>-0.12961397576782191</v>
      </c>
    </row>
    <row r="71" spans="1:33" x14ac:dyDescent="0.2">
      <c r="A71" t="s">
        <v>80</v>
      </c>
      <c r="B71">
        <v>223</v>
      </c>
      <c r="C71">
        <v>514</v>
      </c>
      <c r="D71">
        <v>116</v>
      </c>
      <c r="E71">
        <v>9</v>
      </c>
      <c r="F71">
        <f>SUM(B71:E71)</f>
        <v>862</v>
      </c>
      <c r="H71" t="s">
        <v>80</v>
      </c>
      <c r="I71" s="3">
        <v>1083</v>
      </c>
      <c r="J71" s="3">
        <v>3518</v>
      </c>
      <c r="K71" s="3">
        <v>2257</v>
      </c>
      <c r="L71" s="3">
        <v>6884</v>
      </c>
      <c r="N71" t="s">
        <v>80</v>
      </c>
      <c r="O71" s="4">
        <f>B71/I71</f>
        <v>0.2059095106186519</v>
      </c>
      <c r="P71" s="4">
        <f>C71/J71</f>
        <v>0.14610574189880615</v>
      </c>
      <c r="Q71" s="4">
        <f>D71/K71</f>
        <v>5.1395657953035002E-2</v>
      </c>
      <c r="R71" s="4">
        <f t="shared" si="5"/>
        <v>0.12521789657176061</v>
      </c>
      <c r="T71" s="1" t="s">
        <v>80</v>
      </c>
      <c r="U71" s="2">
        <v>269</v>
      </c>
      <c r="V71" s="2">
        <v>997</v>
      </c>
      <c r="W71" s="2">
        <v>164</v>
      </c>
      <c r="X71" s="2">
        <v>1</v>
      </c>
      <c r="Y71">
        <f t="shared" si="6"/>
        <v>1431</v>
      </c>
      <c r="AA71" s="1" t="s">
        <v>80</v>
      </c>
      <c r="AB71" s="4">
        <f>B71/U71</f>
        <v>0.82899628252788105</v>
      </c>
      <c r="AC71" s="4">
        <f>C71/V71</f>
        <v>0.51554663991975924</v>
      </c>
      <c r="AD71" s="4">
        <f>D71/W71</f>
        <v>0.70731707317073167</v>
      </c>
      <c r="AE71" s="4">
        <f t="shared" si="7"/>
        <v>9</v>
      </c>
      <c r="AF71" s="4">
        <f t="shared" si="7"/>
        <v>0.60237596086652689</v>
      </c>
      <c r="AG71" s="5">
        <f t="shared" si="8"/>
        <v>0.3134496426081218</v>
      </c>
    </row>
    <row r="72" spans="1:33" x14ac:dyDescent="0.2">
      <c r="A72" t="s">
        <v>81</v>
      </c>
      <c r="B72">
        <v>1598</v>
      </c>
      <c r="C72">
        <v>1686</v>
      </c>
      <c r="D72">
        <v>739</v>
      </c>
      <c r="E72">
        <v>18</v>
      </c>
      <c r="F72">
        <f>SUM(B72:E72)</f>
        <v>4041</v>
      </c>
      <c r="H72" t="s">
        <v>81</v>
      </c>
      <c r="I72" s="3">
        <v>7856</v>
      </c>
      <c r="J72" s="3">
        <v>7896</v>
      </c>
      <c r="K72" s="3">
        <v>10403</v>
      </c>
      <c r="L72" s="3">
        <v>26313</v>
      </c>
      <c r="N72" t="s">
        <v>81</v>
      </c>
      <c r="O72" s="4">
        <f>B72/I72</f>
        <v>0.20341140529531568</v>
      </c>
      <c r="P72" s="4">
        <f>C72/J72</f>
        <v>0.21352583586626139</v>
      </c>
      <c r="Q72" s="4">
        <f>D72/K72</f>
        <v>7.1037200807459386E-2</v>
      </c>
      <c r="R72" s="4">
        <f t="shared" si="5"/>
        <v>0.15357427887356059</v>
      </c>
      <c r="T72" s="1" t="s">
        <v>81</v>
      </c>
      <c r="U72" s="2">
        <v>2021</v>
      </c>
      <c r="V72" s="2">
        <v>2566</v>
      </c>
      <c r="W72" s="2">
        <v>1333</v>
      </c>
      <c r="X72" s="2">
        <v>6</v>
      </c>
      <c r="Y72">
        <f t="shared" si="6"/>
        <v>5926</v>
      </c>
      <c r="AA72" s="1" t="s">
        <v>81</v>
      </c>
      <c r="AB72" s="4">
        <f>B72/U72</f>
        <v>0.79069767441860461</v>
      </c>
      <c r="AC72" s="4">
        <f>C72/V72</f>
        <v>0.65705378020265004</v>
      </c>
      <c r="AD72" s="4">
        <f>D72/W72</f>
        <v>0.55438859714928734</v>
      </c>
      <c r="AE72" s="4">
        <f t="shared" si="7"/>
        <v>3</v>
      </c>
      <c r="AF72" s="4">
        <f t="shared" si="7"/>
        <v>0.68191022612217345</v>
      </c>
      <c r="AG72" s="5">
        <f t="shared" si="8"/>
        <v>0.13364389421595457</v>
      </c>
    </row>
    <row r="73" spans="1:33" x14ac:dyDescent="0.2">
      <c r="A73" t="s">
        <v>82</v>
      </c>
      <c r="B73">
        <v>142</v>
      </c>
      <c r="C73">
        <v>892</v>
      </c>
      <c r="D73">
        <v>108</v>
      </c>
      <c r="E73">
        <v>2</v>
      </c>
      <c r="F73">
        <f>SUM(B73:E73)</f>
        <v>1144</v>
      </c>
      <c r="H73" t="s">
        <v>82</v>
      </c>
      <c r="I73" s="3">
        <v>1134</v>
      </c>
      <c r="J73" s="3">
        <v>5695</v>
      </c>
      <c r="K73" s="3">
        <v>2374</v>
      </c>
      <c r="L73" s="3">
        <v>9240</v>
      </c>
      <c r="N73" t="s">
        <v>82</v>
      </c>
      <c r="O73" s="4">
        <f>B73/I73</f>
        <v>0.12522045855379188</v>
      </c>
      <c r="P73" s="4">
        <f>C73/J73</f>
        <v>0.1566286215978929</v>
      </c>
      <c r="Q73" s="4">
        <f>D73/K73</f>
        <v>4.5492839090143219E-2</v>
      </c>
      <c r="R73" s="4">
        <f t="shared" si="5"/>
        <v>0.12380952380952381</v>
      </c>
      <c r="T73" s="1" t="s">
        <v>82</v>
      </c>
      <c r="U73" s="2">
        <v>250</v>
      </c>
      <c r="V73" s="2">
        <v>1121</v>
      </c>
      <c r="W73" s="2">
        <v>157</v>
      </c>
      <c r="X73" s="2">
        <v>0</v>
      </c>
      <c r="Y73">
        <f t="shared" si="6"/>
        <v>1528</v>
      </c>
      <c r="AA73" s="1" t="s">
        <v>82</v>
      </c>
      <c r="AB73" s="4">
        <f>B73/U73</f>
        <v>0.56799999999999995</v>
      </c>
      <c r="AC73" s="4">
        <f>C73/V73</f>
        <v>0.79571810883140048</v>
      </c>
      <c r="AD73" s="4">
        <f>D73/W73</f>
        <v>0.68789808917197448</v>
      </c>
      <c r="AE73" s="4" t="e">
        <f t="shared" si="7"/>
        <v>#DIV/0!</v>
      </c>
      <c r="AF73" s="4">
        <f t="shared" si="7"/>
        <v>0.74869109947643975</v>
      </c>
      <c r="AG73" s="5">
        <f t="shared" si="8"/>
        <v>-0.22771810883140053</v>
      </c>
    </row>
    <row r="74" spans="1:33" x14ac:dyDescent="0.2">
      <c r="A74" t="s">
        <v>83</v>
      </c>
      <c r="B74">
        <v>58</v>
      </c>
      <c r="C74">
        <v>301</v>
      </c>
      <c r="D74">
        <v>48</v>
      </c>
      <c r="E74">
        <v>0</v>
      </c>
      <c r="F74">
        <f>SUM(B74:E74)</f>
        <v>407</v>
      </c>
      <c r="H74" t="s">
        <v>83</v>
      </c>
      <c r="I74">
        <v>452</v>
      </c>
      <c r="J74" s="3">
        <v>2477</v>
      </c>
      <c r="K74" s="3">
        <v>1103</v>
      </c>
      <c r="L74" s="3">
        <v>4045</v>
      </c>
      <c r="N74" t="s">
        <v>83</v>
      </c>
      <c r="O74" s="4">
        <f>B74/I74</f>
        <v>0.12831858407079647</v>
      </c>
      <c r="P74" s="4">
        <f>C74/J74</f>
        <v>0.12151796528058134</v>
      </c>
      <c r="Q74" s="4">
        <f>D74/K74</f>
        <v>4.3517679057116954E-2</v>
      </c>
      <c r="R74" s="4">
        <f t="shared" si="5"/>
        <v>0.10061804697156984</v>
      </c>
      <c r="T74" s="1" t="s">
        <v>83</v>
      </c>
      <c r="U74" s="2">
        <v>86</v>
      </c>
      <c r="V74" s="2">
        <v>425</v>
      </c>
      <c r="W74" s="2">
        <v>51</v>
      </c>
      <c r="X74" s="2">
        <v>0</v>
      </c>
      <c r="Y74">
        <f t="shared" si="6"/>
        <v>562</v>
      </c>
      <c r="AA74" s="1" t="s">
        <v>83</v>
      </c>
      <c r="AB74" s="4">
        <f>B74/U74</f>
        <v>0.67441860465116277</v>
      </c>
      <c r="AC74" s="4">
        <f>C74/V74</f>
        <v>0.70823529411764707</v>
      </c>
      <c r="AD74" s="4">
        <f>D74/W74</f>
        <v>0.94117647058823528</v>
      </c>
      <c r="AE74" s="4" t="e">
        <f t="shared" si="7"/>
        <v>#DIV/0!</v>
      </c>
      <c r="AF74" s="4">
        <f t="shared" si="7"/>
        <v>0.72419928825622781</v>
      </c>
      <c r="AG74" s="5">
        <f t="shared" si="8"/>
        <v>-3.3816689466484307E-2</v>
      </c>
    </row>
    <row r="75" spans="1:33" x14ac:dyDescent="0.2">
      <c r="A75" t="s">
        <v>84</v>
      </c>
      <c r="B75">
        <v>376</v>
      </c>
      <c r="C75">
        <v>825</v>
      </c>
      <c r="D75">
        <v>174</v>
      </c>
      <c r="E75">
        <v>8</v>
      </c>
      <c r="F75">
        <f>SUM(B75:E75)</f>
        <v>1383</v>
      </c>
      <c r="H75" t="s">
        <v>84</v>
      </c>
      <c r="I75" s="3">
        <v>1524</v>
      </c>
      <c r="J75" s="3">
        <v>4929</v>
      </c>
      <c r="K75" s="3">
        <v>2897</v>
      </c>
      <c r="L75" s="3">
        <v>9394</v>
      </c>
      <c r="N75" t="s">
        <v>84</v>
      </c>
      <c r="O75" s="4">
        <f>B75/I75</f>
        <v>0.24671916010498687</v>
      </c>
      <c r="P75" s="4">
        <f>C75/J75</f>
        <v>0.16737674984783932</v>
      </c>
      <c r="Q75" s="4">
        <f>D75/K75</f>
        <v>6.0062133241284087E-2</v>
      </c>
      <c r="R75" s="4">
        <f t="shared" si="5"/>
        <v>0.1472216308281882</v>
      </c>
      <c r="T75" s="1" t="s">
        <v>84</v>
      </c>
      <c r="U75" s="2">
        <v>395</v>
      </c>
      <c r="V75" s="2">
        <v>1127</v>
      </c>
      <c r="W75" s="2">
        <v>275</v>
      </c>
      <c r="X75" s="2">
        <v>0</v>
      </c>
      <c r="Y75">
        <f t="shared" si="6"/>
        <v>1797</v>
      </c>
      <c r="AA75" s="1" t="s">
        <v>84</v>
      </c>
      <c r="AB75" s="4">
        <f>B75/U75</f>
        <v>0.95189873417721516</v>
      </c>
      <c r="AC75" s="4">
        <f>C75/V75</f>
        <v>0.73203194321206744</v>
      </c>
      <c r="AD75" s="4">
        <f>D75/W75</f>
        <v>0.63272727272727269</v>
      </c>
      <c r="AE75" s="4" t="e">
        <f t="shared" si="7"/>
        <v>#DIV/0!</v>
      </c>
      <c r="AF75" s="4">
        <f t="shared" si="7"/>
        <v>0.76961602671118534</v>
      </c>
      <c r="AG75" s="5">
        <f t="shared" si="8"/>
        <v>0.21986679096514772</v>
      </c>
    </row>
    <row r="76" spans="1:33" x14ac:dyDescent="0.2">
      <c r="A76" t="s">
        <v>85</v>
      </c>
      <c r="B76">
        <v>345</v>
      </c>
      <c r="C76">
        <v>414</v>
      </c>
      <c r="D76">
        <v>144</v>
      </c>
      <c r="E76">
        <v>6</v>
      </c>
      <c r="F76">
        <f>SUM(B76:E76)</f>
        <v>909</v>
      </c>
      <c r="H76" t="s">
        <v>85</v>
      </c>
      <c r="I76" s="3">
        <v>1873</v>
      </c>
      <c r="J76" s="3">
        <v>1873</v>
      </c>
      <c r="K76" s="3">
        <v>2262</v>
      </c>
      <c r="L76" s="3">
        <v>6031</v>
      </c>
      <c r="N76" t="s">
        <v>85</v>
      </c>
      <c r="O76" s="4">
        <f>B76/I76</f>
        <v>0.18419647624132407</v>
      </c>
      <c r="P76" s="4">
        <f>C76/J76</f>
        <v>0.22103577148958889</v>
      </c>
      <c r="Q76" s="4">
        <f>D76/K76</f>
        <v>6.3660477453580902E-2</v>
      </c>
      <c r="R76" s="4">
        <f t="shared" si="5"/>
        <v>0.15072127342065991</v>
      </c>
      <c r="T76" s="1" t="s">
        <v>85</v>
      </c>
      <c r="U76" s="2">
        <v>827</v>
      </c>
      <c r="V76" s="2">
        <v>623</v>
      </c>
      <c r="W76" s="2">
        <v>332</v>
      </c>
      <c r="X76" s="2">
        <v>2</v>
      </c>
      <c r="Y76">
        <f t="shared" si="6"/>
        <v>1784</v>
      </c>
      <c r="AA76" s="1" t="s">
        <v>85</v>
      </c>
      <c r="AB76" s="4">
        <f>B76/U76</f>
        <v>0.41717049576783555</v>
      </c>
      <c r="AC76" s="4">
        <f>C76/V76</f>
        <v>0.66452648475120391</v>
      </c>
      <c r="AD76" s="4">
        <f>D76/W76</f>
        <v>0.43373493975903615</v>
      </c>
      <c r="AE76" s="4">
        <f t="shared" si="7"/>
        <v>3</v>
      </c>
      <c r="AF76" s="4">
        <f t="shared" si="7"/>
        <v>0.50952914798206284</v>
      </c>
      <c r="AG76" s="5">
        <f t="shared" si="8"/>
        <v>-0.24735598898336836</v>
      </c>
    </row>
    <row r="77" spans="1:33" x14ac:dyDescent="0.2">
      <c r="A77" t="s">
        <v>86</v>
      </c>
      <c r="B77">
        <v>659</v>
      </c>
      <c r="C77">
        <v>1744</v>
      </c>
      <c r="D77">
        <v>493</v>
      </c>
      <c r="E77">
        <v>6</v>
      </c>
      <c r="F77">
        <f>SUM(B77:E77)</f>
        <v>2902</v>
      </c>
      <c r="H77" t="s">
        <v>86</v>
      </c>
      <c r="I77" s="3">
        <v>3028</v>
      </c>
      <c r="J77" s="3">
        <v>8367</v>
      </c>
      <c r="K77" s="3">
        <v>5341</v>
      </c>
      <c r="L77" s="3">
        <v>16828</v>
      </c>
      <c r="N77" t="s">
        <v>86</v>
      </c>
      <c r="O77" s="4">
        <f>B77/I77</f>
        <v>0.21763540290620872</v>
      </c>
      <c r="P77" s="4">
        <f>C77/J77</f>
        <v>0.20843791084020558</v>
      </c>
      <c r="Q77" s="4">
        <f>D77/K77</f>
        <v>9.230481183299008E-2</v>
      </c>
      <c r="R77" s="4">
        <f t="shared" si="5"/>
        <v>0.17245067744235798</v>
      </c>
      <c r="T77" s="1" t="s">
        <v>86</v>
      </c>
      <c r="U77" s="2">
        <v>824</v>
      </c>
      <c r="V77" s="2">
        <v>2296</v>
      </c>
      <c r="W77" s="2">
        <v>657</v>
      </c>
      <c r="X77" s="2">
        <v>3</v>
      </c>
      <c r="Y77">
        <f t="shared" si="6"/>
        <v>3780</v>
      </c>
      <c r="AA77" s="1" t="s">
        <v>86</v>
      </c>
      <c r="AB77" s="4">
        <f>B77/U77</f>
        <v>0.79975728155339809</v>
      </c>
      <c r="AC77" s="4">
        <f>C77/V77</f>
        <v>0.75958188153310102</v>
      </c>
      <c r="AD77" s="4">
        <f>D77/W77</f>
        <v>0.75038051750380519</v>
      </c>
      <c r="AE77" s="4">
        <f t="shared" si="7"/>
        <v>2</v>
      </c>
      <c r="AF77" s="4">
        <f t="shared" si="7"/>
        <v>0.7677248677248677</v>
      </c>
      <c r="AG77" s="5">
        <f t="shared" si="8"/>
        <v>4.017540002029707E-2</v>
      </c>
    </row>
    <row r="78" spans="1:33" x14ac:dyDescent="0.2">
      <c r="A78" t="s">
        <v>87</v>
      </c>
      <c r="B78">
        <v>185</v>
      </c>
      <c r="C78">
        <v>340</v>
      </c>
      <c r="D78">
        <v>125</v>
      </c>
      <c r="E78">
        <v>6</v>
      </c>
      <c r="F78">
        <f>SUM(B78:E78)</f>
        <v>656</v>
      </c>
      <c r="H78" t="s">
        <v>87</v>
      </c>
      <c r="I78">
        <v>946</v>
      </c>
      <c r="J78" s="3">
        <v>1966</v>
      </c>
      <c r="K78" s="3">
        <v>1837</v>
      </c>
      <c r="L78" s="3">
        <v>4773</v>
      </c>
      <c r="N78" t="s">
        <v>87</v>
      </c>
      <c r="O78" s="4">
        <f>B78/I78</f>
        <v>0.19556025369978858</v>
      </c>
      <c r="P78" s="4">
        <f>C78/J78</f>
        <v>0.17293997965412003</v>
      </c>
      <c r="Q78" s="4">
        <f>D78/K78</f>
        <v>6.8045726728361455E-2</v>
      </c>
      <c r="R78" s="4">
        <f t="shared" si="5"/>
        <v>0.1374397653467421</v>
      </c>
      <c r="T78" s="1" t="s">
        <v>87</v>
      </c>
      <c r="U78" s="2">
        <v>272</v>
      </c>
      <c r="V78" s="2">
        <v>428</v>
      </c>
      <c r="W78" s="2">
        <v>274</v>
      </c>
      <c r="X78" s="2">
        <v>3</v>
      </c>
      <c r="Y78">
        <f t="shared" si="6"/>
        <v>977</v>
      </c>
      <c r="AA78" s="1" t="s">
        <v>87</v>
      </c>
      <c r="AB78" s="4">
        <f>B78/U78</f>
        <v>0.68014705882352944</v>
      </c>
      <c r="AC78" s="4">
        <f>C78/V78</f>
        <v>0.79439252336448596</v>
      </c>
      <c r="AD78" s="4">
        <f>D78/W78</f>
        <v>0.45620437956204379</v>
      </c>
      <c r="AE78" s="4">
        <f t="shared" si="7"/>
        <v>2</v>
      </c>
      <c r="AF78" s="4">
        <f t="shared" si="7"/>
        <v>0.67144319344933467</v>
      </c>
      <c r="AG78" s="5">
        <f t="shared" si="8"/>
        <v>-0.11424546454095652</v>
      </c>
    </row>
    <row r="79" spans="1:33" x14ac:dyDescent="0.2">
      <c r="A79" t="s">
        <v>88</v>
      </c>
      <c r="B79">
        <v>25148</v>
      </c>
      <c r="C79">
        <v>14336</v>
      </c>
      <c r="D79">
        <v>8716</v>
      </c>
      <c r="E79">
        <v>277</v>
      </c>
      <c r="F79">
        <f>SUM(B79:E79)</f>
        <v>48477</v>
      </c>
      <c r="H79" t="s">
        <v>88</v>
      </c>
      <c r="I79" s="3">
        <v>115303</v>
      </c>
      <c r="J79" s="3">
        <v>81519</v>
      </c>
      <c r="K79" s="3">
        <v>86562</v>
      </c>
      <c r="L79" s="3">
        <v>286346</v>
      </c>
      <c r="N79" t="s">
        <v>88</v>
      </c>
      <c r="O79" s="4">
        <f>B79/I79</f>
        <v>0.2181036052834705</v>
      </c>
      <c r="P79" s="4">
        <f>C79/J79</f>
        <v>0.17586084225763318</v>
      </c>
      <c r="Q79" s="4">
        <f>D79/K79</f>
        <v>0.10069083431528847</v>
      </c>
      <c r="R79" s="4">
        <f t="shared" si="5"/>
        <v>0.1692951883385834</v>
      </c>
      <c r="T79" s="1" t="s">
        <v>88</v>
      </c>
      <c r="U79" s="2">
        <v>30383</v>
      </c>
      <c r="V79" s="2">
        <v>20700</v>
      </c>
      <c r="W79" s="2">
        <v>11088</v>
      </c>
      <c r="X79" s="2">
        <v>130</v>
      </c>
      <c r="Y79">
        <f t="shared" si="6"/>
        <v>62301</v>
      </c>
      <c r="AA79" s="1" t="s">
        <v>88</v>
      </c>
      <c r="AB79" s="4">
        <f>B79/U79</f>
        <v>0.82769970049040587</v>
      </c>
      <c r="AC79" s="4">
        <f>C79/V79</f>
        <v>0.69256038647342999</v>
      </c>
      <c r="AD79" s="4">
        <f>D79/W79</f>
        <v>0.78607503607503604</v>
      </c>
      <c r="AE79" s="4">
        <f t="shared" si="7"/>
        <v>2.1307692307692307</v>
      </c>
      <c r="AF79" s="4">
        <f t="shared" si="7"/>
        <v>0.77810950065006979</v>
      </c>
      <c r="AG79" s="5">
        <f t="shared" si="8"/>
        <v>0.13513931401697588</v>
      </c>
    </row>
    <row r="80" spans="1:33" x14ac:dyDescent="0.2">
      <c r="A80" t="s">
        <v>89</v>
      </c>
      <c r="B80">
        <v>3962</v>
      </c>
      <c r="C80">
        <v>4026</v>
      </c>
      <c r="D80">
        <v>1913</v>
      </c>
      <c r="E80">
        <v>46</v>
      </c>
      <c r="F80">
        <f>SUM(B80:E80)</f>
        <v>9947</v>
      </c>
      <c r="H80" t="s">
        <v>89</v>
      </c>
      <c r="I80" s="3">
        <v>15278</v>
      </c>
      <c r="J80" s="3">
        <v>20943</v>
      </c>
      <c r="K80" s="3">
        <v>19634</v>
      </c>
      <c r="L80" s="3">
        <v>56441</v>
      </c>
      <c r="N80" t="s">
        <v>89</v>
      </c>
      <c r="O80" s="4">
        <f>B80/I80</f>
        <v>0.25932713705982458</v>
      </c>
      <c r="P80" s="4">
        <f>C80/J80</f>
        <v>0.1922360693310414</v>
      </c>
      <c r="Q80" s="4">
        <f>D80/K80</f>
        <v>9.7433024345523075E-2</v>
      </c>
      <c r="R80" s="4">
        <f t="shared" si="5"/>
        <v>0.17623713258092522</v>
      </c>
      <c r="T80" s="1" t="s">
        <v>89</v>
      </c>
      <c r="U80" s="2">
        <v>3611</v>
      </c>
      <c r="V80" s="2">
        <v>5223</v>
      </c>
      <c r="W80" s="2">
        <v>1754</v>
      </c>
      <c r="X80" s="2">
        <v>10</v>
      </c>
      <c r="Y80">
        <f t="shared" si="6"/>
        <v>10598</v>
      </c>
      <c r="AA80" s="1" t="s">
        <v>89</v>
      </c>
      <c r="AB80" s="4">
        <f>B80/U80</f>
        <v>1.0972029908612573</v>
      </c>
      <c r="AC80" s="4">
        <f>C80/V80</f>
        <v>0.77082136703044224</v>
      </c>
      <c r="AD80" s="4">
        <f>D80/W80</f>
        <v>1.0906499429874572</v>
      </c>
      <c r="AE80" s="4">
        <f t="shared" si="7"/>
        <v>4.5999999999999996</v>
      </c>
      <c r="AF80" s="4">
        <f t="shared" si="7"/>
        <v>0.93857331571994718</v>
      </c>
      <c r="AG80" s="5">
        <f t="shared" si="8"/>
        <v>0.32638162383081504</v>
      </c>
    </row>
    <row r="81" spans="1:33" x14ac:dyDescent="0.2">
      <c r="A81" t="s">
        <v>90</v>
      </c>
      <c r="B81">
        <v>1208</v>
      </c>
      <c r="C81">
        <v>746</v>
      </c>
      <c r="D81">
        <v>533</v>
      </c>
      <c r="E81">
        <v>6</v>
      </c>
      <c r="F81">
        <f>SUM(B81:E81)</f>
        <v>2493</v>
      </c>
      <c r="H81" t="s">
        <v>90</v>
      </c>
      <c r="I81" s="3">
        <v>4169</v>
      </c>
      <c r="J81" s="3">
        <v>3744</v>
      </c>
      <c r="K81" s="3">
        <v>4947</v>
      </c>
      <c r="L81" s="3">
        <v>12924</v>
      </c>
      <c r="N81" t="s">
        <v>90</v>
      </c>
      <c r="O81" s="4">
        <f>B81/I81</f>
        <v>0.28975773566802593</v>
      </c>
      <c r="P81" s="4">
        <f>C81/J81</f>
        <v>0.19925213675213677</v>
      </c>
      <c r="Q81" s="4">
        <f>D81/K81</f>
        <v>0.10774206589852436</v>
      </c>
      <c r="R81" s="4">
        <f t="shared" si="5"/>
        <v>0.19289693593314763</v>
      </c>
      <c r="T81" s="1" t="s">
        <v>90</v>
      </c>
      <c r="U81" s="2">
        <v>1302</v>
      </c>
      <c r="V81" s="2">
        <v>1175</v>
      </c>
      <c r="W81" s="2">
        <v>847</v>
      </c>
      <c r="X81" s="2">
        <v>10</v>
      </c>
      <c r="Y81">
        <f t="shared" si="6"/>
        <v>3334</v>
      </c>
      <c r="AA81" s="1" t="s">
        <v>90</v>
      </c>
      <c r="AB81" s="4">
        <f>B81/U81</f>
        <v>0.92780337941628266</v>
      </c>
      <c r="AC81" s="4">
        <f>C81/V81</f>
        <v>0.63489361702127656</v>
      </c>
      <c r="AD81" s="4">
        <f>D81/W81</f>
        <v>0.62927981109799291</v>
      </c>
      <c r="AE81" s="4">
        <f t="shared" si="7"/>
        <v>0.6</v>
      </c>
      <c r="AF81" s="4">
        <f t="shared" si="7"/>
        <v>0.74775044991001804</v>
      </c>
      <c r="AG81" s="5">
        <f t="shared" si="8"/>
        <v>0.2929097623950061</v>
      </c>
    </row>
    <row r="82" spans="1:33" x14ac:dyDescent="0.2">
      <c r="A82" t="s">
        <v>91</v>
      </c>
      <c r="B82">
        <v>150</v>
      </c>
      <c r="C82">
        <v>259</v>
      </c>
      <c r="D82">
        <v>63</v>
      </c>
      <c r="E82">
        <v>0</v>
      </c>
      <c r="F82">
        <f>SUM(B82:E82)</f>
        <v>472</v>
      </c>
      <c r="H82" t="s">
        <v>91</v>
      </c>
      <c r="I82">
        <v>838</v>
      </c>
      <c r="J82" s="3">
        <v>1457</v>
      </c>
      <c r="K82">
        <v>725</v>
      </c>
      <c r="L82" s="3">
        <v>3028</v>
      </c>
      <c r="N82" t="s">
        <v>91</v>
      </c>
      <c r="O82" s="4">
        <f>B82/I82</f>
        <v>0.17899761336515513</v>
      </c>
      <c r="P82" s="4">
        <f>C82/J82</f>
        <v>0.17776252573781742</v>
      </c>
      <c r="Q82" s="4">
        <f>D82/K82</f>
        <v>8.6896551724137933E-2</v>
      </c>
      <c r="R82" s="4">
        <f t="shared" si="5"/>
        <v>0.15587846763540292</v>
      </c>
      <c r="T82" s="1" t="s">
        <v>91</v>
      </c>
      <c r="U82" s="2">
        <v>235</v>
      </c>
      <c r="V82" s="2">
        <v>414</v>
      </c>
      <c r="W82" s="2">
        <v>94</v>
      </c>
      <c r="X82" s="2">
        <v>0</v>
      </c>
      <c r="Y82">
        <f t="shared" si="6"/>
        <v>743</v>
      </c>
      <c r="AA82" s="1" t="s">
        <v>91</v>
      </c>
      <c r="AB82" s="4">
        <f>B82/U82</f>
        <v>0.63829787234042556</v>
      </c>
      <c r="AC82" s="4">
        <f>C82/V82</f>
        <v>0.62560386473429952</v>
      </c>
      <c r="AD82" s="4">
        <f>D82/W82</f>
        <v>0.67021276595744683</v>
      </c>
      <c r="AE82" s="4" t="e">
        <f t="shared" si="7"/>
        <v>#DIV/0!</v>
      </c>
      <c r="AF82" s="4">
        <f t="shared" si="7"/>
        <v>0.63526244952893673</v>
      </c>
      <c r="AG82" s="5">
        <f t="shared" si="8"/>
        <v>1.2694007606126045E-2</v>
      </c>
    </row>
    <row r="83" spans="1:33" x14ac:dyDescent="0.2">
      <c r="A83" t="s">
        <v>92</v>
      </c>
      <c r="B83">
        <v>161</v>
      </c>
      <c r="C83">
        <v>484</v>
      </c>
      <c r="D83">
        <v>135</v>
      </c>
      <c r="E83">
        <v>3</v>
      </c>
      <c r="F83">
        <f>SUM(B83:E83)</f>
        <v>783</v>
      </c>
      <c r="H83" t="s">
        <v>92</v>
      </c>
      <c r="I83" s="3">
        <v>1241</v>
      </c>
      <c r="J83" s="3">
        <v>3226</v>
      </c>
      <c r="K83" s="3">
        <v>2328</v>
      </c>
      <c r="L83" s="3">
        <v>6822</v>
      </c>
      <c r="N83" t="s">
        <v>92</v>
      </c>
      <c r="O83" s="4">
        <f>B83/I83</f>
        <v>0.1297340854149879</v>
      </c>
      <c r="P83" s="4">
        <f>C83/J83</f>
        <v>0.15003099814011159</v>
      </c>
      <c r="Q83" s="4">
        <f>D83/K83</f>
        <v>5.7989690721649487E-2</v>
      </c>
      <c r="R83" s="4">
        <f t="shared" si="5"/>
        <v>0.11477572559366754</v>
      </c>
      <c r="T83" s="1" t="s">
        <v>92</v>
      </c>
      <c r="U83" s="2">
        <v>212</v>
      </c>
      <c r="V83" s="2">
        <v>688</v>
      </c>
      <c r="W83" s="2">
        <v>177</v>
      </c>
      <c r="X83" s="2">
        <v>2</v>
      </c>
      <c r="Y83">
        <f t="shared" si="6"/>
        <v>1079</v>
      </c>
      <c r="AA83" s="1" t="s">
        <v>92</v>
      </c>
      <c r="AB83" s="4">
        <f>B83/U83</f>
        <v>0.75943396226415094</v>
      </c>
      <c r="AC83" s="4">
        <f>C83/V83</f>
        <v>0.70348837209302328</v>
      </c>
      <c r="AD83" s="4">
        <f>D83/W83</f>
        <v>0.76271186440677963</v>
      </c>
      <c r="AE83" s="4">
        <f t="shared" si="7"/>
        <v>1.5</v>
      </c>
      <c r="AF83" s="4">
        <f t="shared" si="7"/>
        <v>0.72567191844300283</v>
      </c>
      <c r="AG83" s="5">
        <f t="shared" si="8"/>
        <v>5.5945590171127657E-2</v>
      </c>
    </row>
    <row r="84" spans="1:33" x14ac:dyDescent="0.2">
      <c r="A84" t="s">
        <v>93</v>
      </c>
      <c r="B84">
        <v>7763</v>
      </c>
      <c r="C84">
        <v>6264</v>
      </c>
      <c r="D84">
        <v>3476</v>
      </c>
      <c r="E84">
        <v>42</v>
      </c>
      <c r="F84">
        <f>SUM(B84:E84)</f>
        <v>17545</v>
      </c>
      <c r="H84" t="s">
        <v>93</v>
      </c>
      <c r="I84" s="3">
        <v>35508</v>
      </c>
      <c r="J84" s="3">
        <v>31106</v>
      </c>
      <c r="K84" s="3">
        <v>46671</v>
      </c>
      <c r="L84" s="3">
        <v>114164</v>
      </c>
      <c r="N84" t="s">
        <v>93</v>
      </c>
      <c r="O84" s="4">
        <f>B84/I84</f>
        <v>0.21862678832939056</v>
      </c>
      <c r="P84" s="4">
        <f>C84/J84</f>
        <v>0.20137594033305473</v>
      </c>
      <c r="Q84" s="4">
        <f>D84/K84</f>
        <v>7.4478798397291684E-2</v>
      </c>
      <c r="R84" s="4">
        <f t="shared" si="5"/>
        <v>0.15368242177919483</v>
      </c>
      <c r="T84" s="1" t="s">
        <v>93</v>
      </c>
      <c r="U84" s="2">
        <v>11045</v>
      </c>
      <c r="V84" s="2">
        <v>9926</v>
      </c>
      <c r="W84" s="2">
        <v>7528</v>
      </c>
      <c r="X84" s="2">
        <v>61</v>
      </c>
      <c r="Y84">
        <f t="shared" si="6"/>
        <v>28560</v>
      </c>
      <c r="AA84" s="1" t="s">
        <v>93</v>
      </c>
      <c r="AB84" s="4">
        <f>B84/U84</f>
        <v>0.70285196921684023</v>
      </c>
      <c r="AC84" s="4">
        <f>C84/V84</f>
        <v>0.63106991738867624</v>
      </c>
      <c r="AD84" s="4">
        <f>D84/W84</f>
        <v>0.46174282678002126</v>
      </c>
      <c r="AE84" s="4">
        <f t="shared" si="7"/>
        <v>0.68852459016393441</v>
      </c>
      <c r="AF84" s="4">
        <f t="shared" si="7"/>
        <v>0.61432072829131656</v>
      </c>
      <c r="AG84" s="5">
        <f t="shared" si="8"/>
        <v>7.1782051828163995E-2</v>
      </c>
    </row>
    <row r="85" spans="1:33" x14ac:dyDescent="0.2">
      <c r="A85" t="s">
        <v>94</v>
      </c>
      <c r="B85">
        <v>365</v>
      </c>
      <c r="C85">
        <v>742</v>
      </c>
      <c r="D85">
        <v>202</v>
      </c>
      <c r="E85">
        <v>6</v>
      </c>
      <c r="F85">
        <f>SUM(B85:E85)</f>
        <v>1315</v>
      </c>
      <c r="H85" t="s">
        <v>94</v>
      </c>
      <c r="I85" s="3">
        <v>1731</v>
      </c>
      <c r="J85" s="3">
        <v>3556</v>
      </c>
      <c r="K85" s="3">
        <v>2615</v>
      </c>
      <c r="L85" s="3">
        <v>7929</v>
      </c>
      <c r="N85" t="s">
        <v>94</v>
      </c>
      <c r="O85" s="4">
        <f>B85/I85</f>
        <v>0.21086077411900636</v>
      </c>
      <c r="P85" s="4">
        <f>C85/J85</f>
        <v>0.20866141732283464</v>
      </c>
      <c r="Q85" s="4">
        <f>D85/K85</f>
        <v>7.7246653919694069E-2</v>
      </c>
      <c r="R85" s="4">
        <f t="shared" si="5"/>
        <v>0.16584689115903645</v>
      </c>
      <c r="T85" s="1" t="s">
        <v>94</v>
      </c>
      <c r="U85" s="2">
        <v>496</v>
      </c>
      <c r="V85" s="2">
        <v>1113</v>
      </c>
      <c r="W85" s="2">
        <v>291</v>
      </c>
      <c r="X85" s="2">
        <v>1</v>
      </c>
      <c r="Y85">
        <f t="shared" si="6"/>
        <v>1901</v>
      </c>
      <c r="AA85" s="1" t="s">
        <v>94</v>
      </c>
      <c r="AB85" s="4">
        <f>B85/U85</f>
        <v>0.73588709677419351</v>
      </c>
      <c r="AC85" s="4">
        <f>C85/V85</f>
        <v>0.66666666666666663</v>
      </c>
      <c r="AD85" s="4">
        <f>D85/W85</f>
        <v>0.69415807560137455</v>
      </c>
      <c r="AE85" s="4">
        <f t="shared" si="7"/>
        <v>6</v>
      </c>
      <c r="AF85" s="4">
        <f t="shared" si="7"/>
        <v>0.69174118884797475</v>
      </c>
      <c r="AG85" s="5">
        <f t="shared" si="8"/>
        <v>6.9220430107526876E-2</v>
      </c>
    </row>
    <row r="86" spans="1:33" x14ac:dyDescent="0.2">
      <c r="A86" t="s">
        <v>95</v>
      </c>
      <c r="B86">
        <v>299</v>
      </c>
      <c r="C86">
        <v>2657</v>
      </c>
      <c r="D86">
        <v>256</v>
      </c>
      <c r="E86">
        <v>6</v>
      </c>
      <c r="F86">
        <f>SUM(B86:E86)</f>
        <v>3218</v>
      </c>
      <c r="H86" t="s">
        <v>95</v>
      </c>
      <c r="I86" s="3">
        <v>1746</v>
      </c>
      <c r="J86" s="3">
        <v>15384</v>
      </c>
      <c r="K86" s="3">
        <v>4051</v>
      </c>
      <c r="L86" s="3">
        <v>21249</v>
      </c>
      <c r="N86" t="s">
        <v>95</v>
      </c>
      <c r="O86" s="4">
        <f>B86/I86</f>
        <v>0.17124856815578465</v>
      </c>
      <c r="P86" s="4">
        <f>C86/J86</f>
        <v>0.17271190847633905</v>
      </c>
      <c r="Q86" s="4">
        <f>D86/K86</f>
        <v>6.3194273019007652E-2</v>
      </c>
      <c r="R86" s="4">
        <f t="shared" si="5"/>
        <v>0.15144242081980328</v>
      </c>
      <c r="T86" s="1" t="s">
        <v>95</v>
      </c>
      <c r="U86" s="2">
        <v>353</v>
      </c>
      <c r="V86" s="2">
        <v>3635</v>
      </c>
      <c r="W86" s="2">
        <v>320</v>
      </c>
      <c r="X86" s="2">
        <v>1</v>
      </c>
      <c r="Y86">
        <f t="shared" si="6"/>
        <v>4309</v>
      </c>
      <c r="AA86" s="1" t="s">
        <v>95</v>
      </c>
      <c r="AB86" s="4">
        <f>B86/U86</f>
        <v>0.84702549575070818</v>
      </c>
      <c r="AC86" s="4">
        <f>C86/V86</f>
        <v>0.73094910591471807</v>
      </c>
      <c r="AD86" s="4">
        <f>D86/W86</f>
        <v>0.8</v>
      </c>
      <c r="AE86" s="4">
        <f t="shared" si="7"/>
        <v>6</v>
      </c>
      <c r="AF86" s="4">
        <f t="shared" si="7"/>
        <v>0.7468090044093757</v>
      </c>
      <c r="AG86" s="5">
        <f t="shared" si="8"/>
        <v>0.11607638983599011</v>
      </c>
    </row>
    <row r="87" spans="1:33" x14ac:dyDescent="0.2">
      <c r="A87" t="s">
        <v>96</v>
      </c>
      <c r="B87">
        <v>4206</v>
      </c>
      <c r="C87">
        <v>2751</v>
      </c>
      <c r="D87">
        <v>1992</v>
      </c>
      <c r="E87">
        <v>45</v>
      </c>
      <c r="F87">
        <f>SUM(B87:E87)</f>
        <v>8994</v>
      </c>
      <c r="H87" t="s">
        <v>96</v>
      </c>
      <c r="I87" s="3">
        <v>19847</v>
      </c>
      <c r="J87" s="3">
        <v>17415</v>
      </c>
      <c r="K87" s="3">
        <v>22626</v>
      </c>
      <c r="L87" s="3">
        <v>60673</v>
      </c>
      <c r="N87" t="s">
        <v>96</v>
      </c>
      <c r="O87" s="4">
        <f>B87/I87</f>
        <v>0.21192119715826069</v>
      </c>
      <c r="P87" s="4">
        <f>C87/J87</f>
        <v>0.15796726959517657</v>
      </c>
      <c r="Q87" s="4">
        <f>D87/K87</f>
        <v>8.8040307610713339E-2</v>
      </c>
      <c r="R87" s="4">
        <f t="shared" si="5"/>
        <v>0.14823727193314984</v>
      </c>
      <c r="T87" s="1" t="s">
        <v>96</v>
      </c>
      <c r="U87" s="2">
        <v>5463</v>
      </c>
      <c r="V87" s="2">
        <v>4458</v>
      </c>
      <c r="W87" s="2">
        <v>3435</v>
      </c>
      <c r="X87" s="2">
        <v>42</v>
      </c>
      <c r="Y87">
        <f t="shared" si="6"/>
        <v>13398</v>
      </c>
      <c r="AA87" s="1" t="s">
        <v>96</v>
      </c>
      <c r="AB87" s="4">
        <f>B87/U87</f>
        <v>0.7699066447007139</v>
      </c>
      <c r="AC87" s="4">
        <f>C87/V87</f>
        <v>0.61709286675639297</v>
      </c>
      <c r="AD87" s="4">
        <f>D87/W87</f>
        <v>0.57991266375545847</v>
      </c>
      <c r="AE87" s="4">
        <f t="shared" si="7"/>
        <v>1.0714285714285714</v>
      </c>
      <c r="AF87" s="4">
        <f t="shared" si="7"/>
        <v>0.67129422301836095</v>
      </c>
      <c r="AG87" s="5">
        <f t="shared" si="8"/>
        <v>0.15281377794432094</v>
      </c>
    </row>
    <row r="88" spans="1:33" x14ac:dyDescent="0.2">
      <c r="A88" t="s">
        <v>97</v>
      </c>
      <c r="B88">
        <v>422</v>
      </c>
      <c r="C88">
        <v>510</v>
      </c>
      <c r="D88">
        <v>354</v>
      </c>
      <c r="E88">
        <v>4</v>
      </c>
      <c r="F88">
        <f>SUM(B88:E88)</f>
        <v>1290</v>
      </c>
      <c r="H88" t="s">
        <v>97</v>
      </c>
      <c r="I88" s="3">
        <v>2979</v>
      </c>
      <c r="J88" s="3">
        <v>3325</v>
      </c>
      <c r="K88" s="3">
        <v>4732</v>
      </c>
      <c r="L88" s="3">
        <v>11083</v>
      </c>
      <c r="N88" t="s">
        <v>97</v>
      </c>
      <c r="O88" s="4">
        <f>B88/I88</f>
        <v>0.14165827458878819</v>
      </c>
      <c r="P88" s="4">
        <f>C88/J88</f>
        <v>0.15338345864661654</v>
      </c>
      <c r="Q88" s="4">
        <f>D88/K88</f>
        <v>7.4809805579036354E-2</v>
      </c>
      <c r="R88" s="4">
        <f t="shared" si="5"/>
        <v>0.11639447802941442</v>
      </c>
      <c r="T88" s="1" t="s">
        <v>97</v>
      </c>
      <c r="U88" s="2">
        <v>789</v>
      </c>
      <c r="V88" s="2">
        <v>857</v>
      </c>
      <c r="W88" s="2">
        <v>514</v>
      </c>
      <c r="X88" s="2">
        <v>2</v>
      </c>
      <c r="Y88">
        <f t="shared" si="6"/>
        <v>2162</v>
      </c>
      <c r="AA88" s="1" t="s">
        <v>97</v>
      </c>
      <c r="AB88" s="4">
        <f>B88/U88</f>
        <v>0.53485424588086183</v>
      </c>
      <c r="AC88" s="4">
        <f>C88/V88</f>
        <v>0.59509918319719957</v>
      </c>
      <c r="AD88" s="4">
        <f>D88/W88</f>
        <v>0.68871595330739299</v>
      </c>
      <c r="AE88" s="4">
        <f t="shared" si="7"/>
        <v>2</v>
      </c>
      <c r="AF88" s="4">
        <f t="shared" si="7"/>
        <v>0.59666975023126734</v>
      </c>
      <c r="AG88" s="5">
        <f t="shared" si="8"/>
        <v>-6.0244937316337732E-2</v>
      </c>
    </row>
    <row r="89" spans="1:33" x14ac:dyDescent="0.2">
      <c r="A89" t="s">
        <v>98</v>
      </c>
      <c r="B89">
        <v>128</v>
      </c>
      <c r="C89">
        <v>314</v>
      </c>
      <c r="D89">
        <v>82</v>
      </c>
      <c r="E89">
        <v>4</v>
      </c>
      <c r="F89">
        <f>SUM(B89:E89)</f>
        <v>528</v>
      </c>
      <c r="H89" t="s">
        <v>98</v>
      </c>
      <c r="I89">
        <v>671</v>
      </c>
      <c r="J89" s="3">
        <v>1843</v>
      </c>
      <c r="K89" s="3">
        <v>1204</v>
      </c>
      <c r="L89" s="3">
        <v>3738</v>
      </c>
      <c r="N89" t="s">
        <v>98</v>
      </c>
      <c r="O89" s="4">
        <f>B89/I89</f>
        <v>0.19076005961251863</v>
      </c>
      <c r="P89" s="4">
        <f>C89/J89</f>
        <v>0.17037438958220294</v>
      </c>
      <c r="Q89" s="4">
        <f>D89/K89</f>
        <v>6.8106312292358806E-2</v>
      </c>
      <c r="R89" s="4">
        <f t="shared" si="5"/>
        <v>0.14125200642054575</v>
      </c>
      <c r="T89" s="1" t="s">
        <v>98</v>
      </c>
      <c r="U89" s="2">
        <v>181</v>
      </c>
      <c r="V89" s="2">
        <v>399</v>
      </c>
      <c r="W89" s="2">
        <v>110</v>
      </c>
      <c r="X89" s="2">
        <v>1</v>
      </c>
      <c r="Y89">
        <f t="shared" si="6"/>
        <v>691</v>
      </c>
      <c r="AA89" s="1" t="s">
        <v>98</v>
      </c>
      <c r="AB89" s="4">
        <f>B89/U89</f>
        <v>0.70718232044198892</v>
      </c>
      <c r="AC89" s="4">
        <f>C89/V89</f>
        <v>0.78696741854636587</v>
      </c>
      <c r="AD89" s="4">
        <f>D89/W89</f>
        <v>0.74545454545454548</v>
      </c>
      <c r="AE89" s="4">
        <f t="shared" si="7"/>
        <v>4</v>
      </c>
      <c r="AF89" s="4">
        <f t="shared" si="7"/>
        <v>0.76410998552821996</v>
      </c>
      <c r="AG89" s="5">
        <f t="shared" si="8"/>
        <v>-7.978509810437695E-2</v>
      </c>
    </row>
    <row r="90" spans="1:33" x14ac:dyDescent="0.2">
      <c r="A90" t="s">
        <v>99</v>
      </c>
      <c r="B90">
        <v>447</v>
      </c>
      <c r="C90">
        <v>650</v>
      </c>
      <c r="D90">
        <v>219</v>
      </c>
      <c r="E90">
        <v>17</v>
      </c>
      <c r="F90">
        <f>SUM(B90:E90)</f>
        <v>1333</v>
      </c>
      <c r="H90" t="s">
        <v>99</v>
      </c>
      <c r="I90" s="3">
        <v>1666</v>
      </c>
      <c r="J90" s="3">
        <v>2705</v>
      </c>
      <c r="K90" s="3">
        <v>3182</v>
      </c>
      <c r="L90" s="3">
        <v>7590</v>
      </c>
      <c r="N90" t="s">
        <v>99</v>
      </c>
      <c r="O90" s="4">
        <f>B90/I90</f>
        <v>0.26830732292917164</v>
      </c>
      <c r="P90" s="4">
        <f>C90/J90</f>
        <v>0.24029574861367836</v>
      </c>
      <c r="Q90" s="4">
        <f>D90/K90</f>
        <v>6.8824638592080448E-2</v>
      </c>
      <c r="R90" s="4">
        <f t="shared" si="5"/>
        <v>0.17562582345191041</v>
      </c>
      <c r="T90" s="1" t="s">
        <v>99</v>
      </c>
      <c r="U90" s="2">
        <v>699</v>
      </c>
      <c r="V90" s="2">
        <v>1033</v>
      </c>
      <c r="W90" s="2">
        <v>490</v>
      </c>
      <c r="X90" s="2">
        <v>1</v>
      </c>
      <c r="Y90">
        <f t="shared" si="6"/>
        <v>2223</v>
      </c>
      <c r="AA90" s="1" t="s">
        <v>99</v>
      </c>
      <c r="AB90" s="4">
        <f>B90/U90</f>
        <v>0.63948497854077258</v>
      </c>
      <c r="AC90" s="4">
        <f>C90/V90</f>
        <v>0.62923523717328167</v>
      </c>
      <c r="AD90" s="4">
        <f>D90/W90</f>
        <v>0.44693877551020406</v>
      </c>
      <c r="AE90" s="4">
        <f t="shared" si="7"/>
        <v>17</v>
      </c>
      <c r="AF90" s="4">
        <f t="shared" si="7"/>
        <v>0.59964012595591543</v>
      </c>
      <c r="AG90" s="5">
        <f t="shared" si="8"/>
        <v>1.0249741367490905E-2</v>
      </c>
    </row>
    <row r="91" spans="1:33" x14ac:dyDescent="0.2">
      <c r="A91" t="s">
        <v>100</v>
      </c>
      <c r="B91">
        <v>136</v>
      </c>
      <c r="C91">
        <v>251</v>
      </c>
      <c r="D91">
        <v>80</v>
      </c>
      <c r="E91">
        <v>1</v>
      </c>
      <c r="F91">
        <f>SUM(B91:E91)</f>
        <v>468</v>
      </c>
      <c r="H91" t="s">
        <v>100</v>
      </c>
      <c r="I91">
        <v>943</v>
      </c>
      <c r="J91" s="3">
        <v>2028</v>
      </c>
      <c r="K91" s="3">
        <v>1675</v>
      </c>
      <c r="L91" s="3">
        <v>4673</v>
      </c>
      <c r="N91" t="s">
        <v>100</v>
      </c>
      <c r="O91" s="4">
        <f>B91/I91</f>
        <v>0.14422057264050903</v>
      </c>
      <c r="P91" s="4">
        <f>C91/J91</f>
        <v>0.12376725838264299</v>
      </c>
      <c r="Q91" s="4">
        <f>D91/K91</f>
        <v>4.7761194029850747E-2</v>
      </c>
      <c r="R91" s="4">
        <f t="shared" si="5"/>
        <v>0.10014979670447251</v>
      </c>
      <c r="T91" s="1" t="s">
        <v>100</v>
      </c>
      <c r="U91" s="2">
        <v>206</v>
      </c>
      <c r="V91" s="2">
        <v>461</v>
      </c>
      <c r="W91" s="2">
        <v>142</v>
      </c>
      <c r="X91" s="2">
        <v>2</v>
      </c>
      <c r="Y91">
        <f t="shared" si="6"/>
        <v>811</v>
      </c>
      <c r="AA91" s="1" t="s">
        <v>100</v>
      </c>
      <c r="AB91" s="4">
        <f>B91/U91</f>
        <v>0.66019417475728159</v>
      </c>
      <c r="AC91" s="4">
        <f>C91/V91</f>
        <v>0.54446854663774402</v>
      </c>
      <c r="AD91" s="4">
        <f>D91/W91</f>
        <v>0.56338028169014087</v>
      </c>
      <c r="AE91" s="4">
        <f t="shared" si="7"/>
        <v>0.5</v>
      </c>
      <c r="AF91" s="4">
        <f t="shared" si="7"/>
        <v>0.57706535141800241</v>
      </c>
      <c r="AG91" s="5">
        <f t="shared" si="8"/>
        <v>0.11572562811953757</v>
      </c>
    </row>
    <row r="92" spans="1:33" x14ac:dyDescent="0.2">
      <c r="A92" t="s">
        <v>101</v>
      </c>
      <c r="B92">
        <v>1639</v>
      </c>
      <c r="C92">
        <v>990</v>
      </c>
      <c r="D92">
        <v>437</v>
      </c>
      <c r="E92">
        <v>10</v>
      </c>
      <c r="F92">
        <f>SUM(B92:E92)</f>
        <v>3076</v>
      </c>
      <c r="H92" t="s">
        <v>101</v>
      </c>
      <c r="I92" s="3">
        <v>7989</v>
      </c>
      <c r="J92" s="3">
        <v>5271</v>
      </c>
      <c r="K92" s="3">
        <v>6741</v>
      </c>
      <c r="L92" s="3">
        <v>20106</v>
      </c>
      <c r="N92" t="s">
        <v>101</v>
      </c>
      <c r="O92" s="4">
        <f>B92/I92</f>
        <v>0.20515709100012516</v>
      </c>
      <c r="P92" s="4">
        <f>C92/J92</f>
        <v>0.18782014797951052</v>
      </c>
      <c r="Q92" s="4">
        <f>D92/K92</f>
        <v>6.4827176976709686E-2</v>
      </c>
      <c r="R92" s="4">
        <f t="shared" si="5"/>
        <v>0.15298915746543321</v>
      </c>
      <c r="T92" s="1" t="s">
        <v>101</v>
      </c>
      <c r="U92" s="2">
        <v>2596</v>
      </c>
      <c r="V92" s="2">
        <v>1278</v>
      </c>
      <c r="W92" s="2">
        <v>742</v>
      </c>
      <c r="X92" s="2">
        <v>6</v>
      </c>
      <c r="Y92">
        <f t="shared" si="6"/>
        <v>4622</v>
      </c>
      <c r="AA92" s="1" t="s">
        <v>101</v>
      </c>
      <c r="AB92" s="4">
        <f>B92/U92</f>
        <v>0.63135593220338981</v>
      </c>
      <c r="AC92" s="4">
        <f>C92/V92</f>
        <v>0.77464788732394363</v>
      </c>
      <c r="AD92" s="4">
        <f>D92/W92</f>
        <v>0.58894878706199461</v>
      </c>
      <c r="AE92" s="4">
        <f t="shared" si="7"/>
        <v>1.6666666666666667</v>
      </c>
      <c r="AF92" s="4">
        <f t="shared" si="7"/>
        <v>0.66551276503678058</v>
      </c>
      <c r="AG92" s="5">
        <f t="shared" si="8"/>
        <v>-0.14329195512055382</v>
      </c>
    </row>
    <row r="93" spans="1:33" x14ac:dyDescent="0.2">
      <c r="A93" t="s">
        <v>102</v>
      </c>
      <c r="B93">
        <v>2730</v>
      </c>
      <c r="C93">
        <v>2296</v>
      </c>
      <c r="D93">
        <v>1239</v>
      </c>
      <c r="E93">
        <v>22</v>
      </c>
      <c r="F93">
        <f>SUM(B93:E93)</f>
        <v>6287</v>
      </c>
      <c r="H93" t="s">
        <v>102</v>
      </c>
      <c r="I93" s="3">
        <v>9858</v>
      </c>
      <c r="J93" s="3">
        <v>11491</v>
      </c>
      <c r="K93" s="3">
        <v>11707</v>
      </c>
      <c r="L93" s="3">
        <v>33279</v>
      </c>
      <c r="N93" t="s">
        <v>102</v>
      </c>
      <c r="O93" s="4">
        <f>B93/I93</f>
        <v>0.27693244065733413</v>
      </c>
      <c r="P93" s="4">
        <f>C93/J93</f>
        <v>0.19980854581846663</v>
      </c>
      <c r="Q93" s="4">
        <f>D93/K93</f>
        <v>0.10583411634065089</v>
      </c>
      <c r="R93" s="4">
        <f t="shared" si="5"/>
        <v>0.18891793623606479</v>
      </c>
      <c r="T93" s="1" t="s">
        <v>102</v>
      </c>
      <c r="U93" s="2">
        <v>3563</v>
      </c>
      <c r="V93" s="2">
        <v>3413</v>
      </c>
      <c r="W93" s="2">
        <v>1858</v>
      </c>
      <c r="X93" s="2">
        <v>9</v>
      </c>
      <c r="Y93">
        <f t="shared" si="6"/>
        <v>8843</v>
      </c>
      <c r="AA93" s="1" t="s">
        <v>102</v>
      </c>
      <c r="AB93" s="4">
        <f>B93/U93</f>
        <v>0.76620825147347738</v>
      </c>
      <c r="AC93" s="4">
        <f>C93/V93</f>
        <v>0.67272194550249043</v>
      </c>
      <c r="AD93" s="4">
        <f>D93/W93</f>
        <v>0.66684607104413351</v>
      </c>
      <c r="AE93" s="4">
        <f t="shared" si="7"/>
        <v>2.4444444444444446</v>
      </c>
      <c r="AF93" s="4">
        <f t="shared" si="7"/>
        <v>0.71095781974443062</v>
      </c>
      <c r="AG93" s="5">
        <f t="shared" si="8"/>
        <v>9.3486305970986949E-2</v>
      </c>
    </row>
    <row r="94" spans="1:33" x14ac:dyDescent="0.2">
      <c r="A94" t="s">
        <v>103</v>
      </c>
      <c r="B94">
        <v>720</v>
      </c>
      <c r="C94">
        <v>1009</v>
      </c>
      <c r="D94">
        <v>374</v>
      </c>
      <c r="E94">
        <v>9</v>
      </c>
      <c r="F94">
        <f>SUM(B94:E94)</f>
        <v>2112</v>
      </c>
      <c r="H94" t="s">
        <v>103</v>
      </c>
      <c r="I94" s="3">
        <v>3101</v>
      </c>
      <c r="J94" s="3">
        <v>5800</v>
      </c>
      <c r="K94" s="3">
        <v>5138</v>
      </c>
      <c r="L94" s="3">
        <v>14151</v>
      </c>
      <c r="N94" t="s">
        <v>103</v>
      </c>
      <c r="O94" s="4">
        <f>B94/I94</f>
        <v>0.23218316672041278</v>
      </c>
      <c r="P94" s="4">
        <f>C94/J94</f>
        <v>0.17396551724137932</v>
      </c>
      <c r="Q94" s="4">
        <f>D94/K94</f>
        <v>7.2790969248734919E-2</v>
      </c>
      <c r="R94" s="4">
        <f t="shared" si="5"/>
        <v>0.14924740301038797</v>
      </c>
      <c r="T94" s="1" t="s">
        <v>103</v>
      </c>
      <c r="U94" s="2">
        <v>1005</v>
      </c>
      <c r="V94" s="2">
        <v>1747</v>
      </c>
      <c r="W94" s="2">
        <v>770</v>
      </c>
      <c r="X94" s="2">
        <v>8</v>
      </c>
      <c r="Y94">
        <f t="shared" si="6"/>
        <v>3530</v>
      </c>
      <c r="AA94" s="1" t="s">
        <v>103</v>
      </c>
      <c r="AB94" s="4">
        <f>B94/U94</f>
        <v>0.71641791044776115</v>
      </c>
      <c r="AC94" s="4">
        <f>C94/V94</f>
        <v>0.57756153405838584</v>
      </c>
      <c r="AD94" s="4">
        <f>D94/W94</f>
        <v>0.48571428571428571</v>
      </c>
      <c r="AE94" s="4">
        <f t="shared" si="7"/>
        <v>1.125</v>
      </c>
      <c r="AF94" s="4">
        <f t="shared" si="7"/>
        <v>0.59830028328611895</v>
      </c>
      <c r="AG94" s="5">
        <f t="shared" si="8"/>
        <v>0.13885637638937531</v>
      </c>
    </row>
    <row r="95" spans="1:33" x14ac:dyDescent="0.2">
      <c r="A95" t="s">
        <v>104</v>
      </c>
      <c r="B95">
        <v>100</v>
      </c>
      <c r="C95">
        <v>233</v>
      </c>
      <c r="D95">
        <v>66</v>
      </c>
      <c r="E95">
        <v>1</v>
      </c>
      <c r="F95">
        <f>SUM(B95:E95)</f>
        <v>400</v>
      </c>
      <c r="H95" t="s">
        <v>104</v>
      </c>
      <c r="I95">
        <v>899</v>
      </c>
      <c r="J95" s="3">
        <v>1423</v>
      </c>
      <c r="K95" s="3">
        <v>1164</v>
      </c>
      <c r="L95" s="3">
        <v>3504</v>
      </c>
      <c r="N95" t="s">
        <v>104</v>
      </c>
      <c r="O95" s="4">
        <f>B95/I95</f>
        <v>0.11123470522803114</v>
      </c>
      <c r="P95" s="4">
        <f>C95/J95</f>
        <v>0.16373858046380885</v>
      </c>
      <c r="Q95" s="4">
        <f>D95/K95</f>
        <v>5.6701030927835051E-2</v>
      </c>
      <c r="R95" s="4">
        <f t="shared" si="5"/>
        <v>0.11415525114155251</v>
      </c>
      <c r="T95" s="1" t="s">
        <v>104</v>
      </c>
      <c r="U95" s="2">
        <v>254</v>
      </c>
      <c r="V95" s="2">
        <v>371</v>
      </c>
      <c r="W95" s="2">
        <v>161</v>
      </c>
      <c r="X95" s="2">
        <v>0</v>
      </c>
      <c r="Y95">
        <f t="shared" si="6"/>
        <v>786</v>
      </c>
      <c r="AA95" s="1" t="s">
        <v>104</v>
      </c>
      <c r="AB95" s="4">
        <f>B95/U95</f>
        <v>0.39370078740157483</v>
      </c>
      <c r="AC95" s="4">
        <f>C95/V95</f>
        <v>0.62803234501347704</v>
      </c>
      <c r="AD95" s="4">
        <f>D95/W95</f>
        <v>0.40993788819875776</v>
      </c>
      <c r="AE95" s="4" t="e">
        <f t="shared" si="7"/>
        <v>#DIV/0!</v>
      </c>
      <c r="AF95" s="4">
        <f t="shared" si="7"/>
        <v>0.5089058524173028</v>
      </c>
      <c r="AG95" s="5">
        <f t="shared" si="8"/>
        <v>-0.23433155761190222</v>
      </c>
    </row>
    <row r="96" spans="1:33" x14ac:dyDescent="0.2">
      <c r="A96" t="s">
        <v>105</v>
      </c>
      <c r="B96">
        <v>1586</v>
      </c>
      <c r="C96">
        <v>1204</v>
      </c>
      <c r="D96">
        <v>688</v>
      </c>
      <c r="E96">
        <v>17</v>
      </c>
      <c r="F96">
        <f>SUM(B96:E96)</f>
        <v>3495</v>
      </c>
      <c r="H96" t="s">
        <v>105</v>
      </c>
      <c r="I96" s="3">
        <v>7641</v>
      </c>
      <c r="J96" s="3">
        <v>7087</v>
      </c>
      <c r="K96" s="3">
        <v>9175</v>
      </c>
      <c r="L96" s="3">
        <v>24058</v>
      </c>
      <c r="N96" t="s">
        <v>105</v>
      </c>
      <c r="O96" s="4">
        <f>B96/I96</f>
        <v>0.20756445491427825</v>
      </c>
      <c r="P96" s="4">
        <f>C96/J96</f>
        <v>0.16988852829123749</v>
      </c>
      <c r="Q96" s="4">
        <f>D96/K96</f>
        <v>7.4986376021798362E-2</v>
      </c>
      <c r="R96" s="4">
        <f t="shared" si="5"/>
        <v>0.14527392135672126</v>
      </c>
      <c r="T96" s="1" t="s">
        <v>105</v>
      </c>
      <c r="U96" s="2">
        <v>2412</v>
      </c>
      <c r="V96" s="2">
        <v>1730</v>
      </c>
      <c r="W96" s="2">
        <v>1049</v>
      </c>
      <c r="X96" s="2">
        <v>1</v>
      </c>
      <c r="Y96">
        <f t="shared" si="6"/>
        <v>5192</v>
      </c>
      <c r="AA96" s="1" t="s">
        <v>105</v>
      </c>
      <c r="AB96" s="4">
        <f>B96/U96</f>
        <v>0.65754560530679929</v>
      </c>
      <c r="AC96" s="4">
        <f>C96/V96</f>
        <v>0.69595375722543351</v>
      </c>
      <c r="AD96" s="4">
        <f>D96/W96</f>
        <v>0.65586272640610099</v>
      </c>
      <c r="AE96" s="4">
        <f t="shared" si="7"/>
        <v>17</v>
      </c>
      <c r="AF96" s="4">
        <f t="shared" si="7"/>
        <v>0.67315100154083207</v>
      </c>
      <c r="AG96" s="5">
        <f t="shared" si="8"/>
        <v>-3.8408151918634226E-2</v>
      </c>
    </row>
    <row r="97" spans="1:33" x14ac:dyDescent="0.2">
      <c r="A97" t="s">
        <v>106</v>
      </c>
      <c r="B97">
        <v>286</v>
      </c>
      <c r="C97">
        <v>353</v>
      </c>
      <c r="D97">
        <v>192</v>
      </c>
      <c r="E97">
        <v>2</v>
      </c>
      <c r="F97">
        <f>SUM(B97:E97)</f>
        <v>833</v>
      </c>
      <c r="H97" t="s">
        <v>106</v>
      </c>
      <c r="I97" s="3">
        <v>1488</v>
      </c>
      <c r="J97" s="3">
        <v>2756</v>
      </c>
      <c r="K97" s="3">
        <v>2990</v>
      </c>
      <c r="L97" s="3">
        <v>7268</v>
      </c>
      <c r="N97" t="s">
        <v>106</v>
      </c>
      <c r="O97" s="4">
        <f>B97/I97</f>
        <v>0.19220430107526881</v>
      </c>
      <c r="P97" s="4">
        <f>C97/J97</f>
        <v>0.12808417997097243</v>
      </c>
      <c r="Q97" s="4">
        <f>D97/K97</f>
        <v>6.4214046822742468E-2</v>
      </c>
      <c r="R97" s="4">
        <f t="shared" si="5"/>
        <v>0.11461199779856907</v>
      </c>
      <c r="T97" s="1" t="s">
        <v>106</v>
      </c>
      <c r="U97" s="2">
        <v>374</v>
      </c>
      <c r="V97" s="2">
        <v>582</v>
      </c>
      <c r="W97" s="2">
        <v>240</v>
      </c>
      <c r="X97" s="2">
        <v>1</v>
      </c>
      <c r="Y97">
        <f t="shared" si="6"/>
        <v>1197</v>
      </c>
      <c r="AA97" s="1" t="s">
        <v>106</v>
      </c>
      <c r="AB97" s="4">
        <f>B97/U97</f>
        <v>0.76470588235294112</v>
      </c>
      <c r="AC97" s="4">
        <f>C97/V97</f>
        <v>0.60652920962199308</v>
      </c>
      <c r="AD97" s="4">
        <f>D97/W97</f>
        <v>0.8</v>
      </c>
      <c r="AE97" s="4">
        <f t="shared" si="7"/>
        <v>2</v>
      </c>
      <c r="AF97" s="4">
        <f t="shared" si="7"/>
        <v>0.69590643274853803</v>
      </c>
      <c r="AG97" s="5">
        <f t="shared" si="8"/>
        <v>0.15817667273094804</v>
      </c>
    </row>
    <row r="98" spans="1:33" x14ac:dyDescent="0.2">
      <c r="A98" t="s">
        <v>107</v>
      </c>
      <c r="B98">
        <v>1104</v>
      </c>
      <c r="C98">
        <v>960</v>
      </c>
      <c r="D98">
        <v>623</v>
      </c>
      <c r="E98">
        <v>5</v>
      </c>
      <c r="F98">
        <f>SUM(B98:E98)</f>
        <v>2692</v>
      </c>
      <c r="H98" t="s">
        <v>107</v>
      </c>
      <c r="I98" s="3">
        <v>4188</v>
      </c>
      <c r="J98" s="3">
        <v>4312</v>
      </c>
      <c r="K98" s="3">
        <v>5365</v>
      </c>
      <c r="L98" s="3">
        <v>13928</v>
      </c>
      <c r="N98" t="s">
        <v>107</v>
      </c>
      <c r="O98" s="4">
        <f>B98/I98</f>
        <v>0.26361031518624639</v>
      </c>
      <c r="P98" s="4">
        <f>C98/J98</f>
        <v>0.22263450834879406</v>
      </c>
      <c r="Q98" s="4">
        <f>D98/K98</f>
        <v>0.11612301957129544</v>
      </c>
      <c r="R98" s="4">
        <f t="shared" si="5"/>
        <v>0.19327972429638138</v>
      </c>
      <c r="T98" s="1" t="s">
        <v>107</v>
      </c>
      <c r="U98" s="2">
        <v>1555</v>
      </c>
      <c r="V98" s="2">
        <v>1681</v>
      </c>
      <c r="W98" s="2">
        <v>1146</v>
      </c>
      <c r="X98" s="2">
        <v>6</v>
      </c>
      <c r="Y98">
        <f t="shared" si="6"/>
        <v>4388</v>
      </c>
      <c r="AA98" s="1" t="s">
        <v>107</v>
      </c>
      <c r="AB98" s="4">
        <f>B98/U98</f>
        <v>0.70996784565916393</v>
      </c>
      <c r="AC98" s="4">
        <f>C98/V98</f>
        <v>0.57108863771564544</v>
      </c>
      <c r="AD98" s="4">
        <f>D98/W98</f>
        <v>0.54363001745200701</v>
      </c>
      <c r="AE98" s="4">
        <f t="shared" si="7"/>
        <v>0.83333333333333337</v>
      </c>
      <c r="AF98" s="4">
        <f t="shared" si="7"/>
        <v>0.61349134001823158</v>
      </c>
      <c r="AG98" s="5">
        <f t="shared" si="8"/>
        <v>0.13887920794351849</v>
      </c>
    </row>
    <row r="99" spans="1:33" x14ac:dyDescent="0.2">
      <c r="A99" t="s">
        <v>108</v>
      </c>
      <c r="B99">
        <v>4601</v>
      </c>
      <c r="C99">
        <v>4640</v>
      </c>
      <c r="D99">
        <v>1834</v>
      </c>
      <c r="E99">
        <v>89</v>
      </c>
      <c r="F99">
        <f>SUM(B99:E99)</f>
        <v>11164</v>
      </c>
      <c r="H99" t="s">
        <v>108</v>
      </c>
      <c r="I99" s="3">
        <v>17674</v>
      </c>
      <c r="J99" s="3">
        <v>19796</v>
      </c>
      <c r="K99" s="3">
        <v>19174</v>
      </c>
      <c r="L99" s="3">
        <v>57036</v>
      </c>
      <c r="N99" t="s">
        <v>108</v>
      </c>
      <c r="O99" s="4">
        <f>B99/I99</f>
        <v>0.26032590245558446</v>
      </c>
      <c r="P99" s="4">
        <f>C99/J99</f>
        <v>0.23439078601737726</v>
      </c>
      <c r="Q99" s="4">
        <f>D99/K99</f>
        <v>9.5650359862313544E-2</v>
      </c>
      <c r="R99" s="4">
        <f t="shared" si="5"/>
        <v>0.19573602636931062</v>
      </c>
      <c r="T99" s="1" t="s">
        <v>108</v>
      </c>
      <c r="U99" s="2">
        <v>5387</v>
      </c>
      <c r="V99" s="2">
        <v>6176</v>
      </c>
      <c r="W99" s="2">
        <v>2845</v>
      </c>
      <c r="X99" s="2">
        <v>12</v>
      </c>
      <c r="Y99">
        <f t="shared" si="6"/>
        <v>14420</v>
      </c>
      <c r="AA99" s="1" t="s">
        <v>108</v>
      </c>
      <c r="AB99" s="4">
        <f>B99/U99</f>
        <v>0.85409318730276595</v>
      </c>
      <c r="AC99" s="4">
        <f>C99/V99</f>
        <v>0.75129533678756477</v>
      </c>
      <c r="AD99" s="4">
        <f>D99/W99</f>
        <v>0.64463971880492088</v>
      </c>
      <c r="AE99" s="4">
        <f t="shared" si="7"/>
        <v>7.416666666666667</v>
      </c>
      <c r="AF99" s="4">
        <f t="shared" si="7"/>
        <v>0.77420249653259365</v>
      </c>
      <c r="AG99" s="5">
        <f t="shared" si="8"/>
        <v>0.10279785051520118</v>
      </c>
    </row>
    <row r="100" spans="1:33" x14ac:dyDescent="0.2">
      <c r="A100" t="s">
        <v>109</v>
      </c>
      <c r="B100">
        <v>213</v>
      </c>
      <c r="C100">
        <v>261</v>
      </c>
      <c r="D100">
        <v>102</v>
      </c>
      <c r="E100">
        <v>3</v>
      </c>
      <c r="F100">
        <f>SUM(B100:E100)</f>
        <v>579</v>
      </c>
      <c r="H100" t="s">
        <v>109</v>
      </c>
      <c r="I100" s="3">
        <v>1334</v>
      </c>
      <c r="J100" s="3">
        <v>1892</v>
      </c>
      <c r="K100" s="3">
        <v>2031</v>
      </c>
      <c r="L100" s="3">
        <v>5272</v>
      </c>
      <c r="N100" t="s">
        <v>109</v>
      </c>
      <c r="O100" s="4">
        <f>B100/I100</f>
        <v>0.15967016491754124</v>
      </c>
      <c r="P100" s="4">
        <f>C100/J100</f>
        <v>0.13794926004228331</v>
      </c>
      <c r="Q100" s="4">
        <f>D100/K100</f>
        <v>5.0221565731166914E-2</v>
      </c>
      <c r="R100" s="4">
        <f t="shared" si="5"/>
        <v>0.10982549317147193</v>
      </c>
      <c r="T100" s="1" t="s">
        <v>109</v>
      </c>
      <c r="U100" s="2">
        <v>321</v>
      </c>
      <c r="V100" s="2">
        <v>331</v>
      </c>
      <c r="W100" s="2">
        <v>179</v>
      </c>
      <c r="X100" s="2">
        <v>0</v>
      </c>
      <c r="Y100">
        <f t="shared" si="6"/>
        <v>831</v>
      </c>
      <c r="AA100" s="1" t="s">
        <v>109</v>
      </c>
      <c r="AB100" s="4">
        <f>B100/U100</f>
        <v>0.66355140186915884</v>
      </c>
      <c r="AC100" s="4">
        <f>C100/V100</f>
        <v>0.78851963746223563</v>
      </c>
      <c r="AD100" s="4">
        <f>D100/W100</f>
        <v>0.56983240223463683</v>
      </c>
      <c r="AE100" s="4" t="e">
        <f t="shared" si="7"/>
        <v>#DIV/0!</v>
      </c>
      <c r="AF100" s="4">
        <f t="shared" si="7"/>
        <v>0.69675090252707583</v>
      </c>
      <c r="AG100" s="5">
        <f t="shared" si="8"/>
        <v>-0.12496823559307679</v>
      </c>
    </row>
    <row r="101" spans="1:33" x14ac:dyDescent="0.2">
      <c r="A101" t="s">
        <v>110</v>
      </c>
      <c r="B101">
        <v>380</v>
      </c>
      <c r="C101">
        <v>692</v>
      </c>
      <c r="D101">
        <v>222</v>
      </c>
      <c r="E101">
        <v>5</v>
      </c>
      <c r="F101">
        <f>SUM(B101:E101)</f>
        <v>1299</v>
      </c>
      <c r="H101" t="s">
        <v>110</v>
      </c>
      <c r="I101" s="3">
        <v>1737</v>
      </c>
      <c r="J101" s="3">
        <v>3424</v>
      </c>
      <c r="K101" s="3">
        <v>2544</v>
      </c>
      <c r="L101" s="3">
        <v>7746</v>
      </c>
      <c r="N101" t="s">
        <v>110</v>
      </c>
      <c r="O101" s="4">
        <f>B101/I101</f>
        <v>0.21876799078871617</v>
      </c>
      <c r="P101" s="4">
        <f>C101/J101</f>
        <v>0.20210280373831777</v>
      </c>
      <c r="Q101" s="4">
        <f>D101/K101</f>
        <v>8.7264150943396221E-2</v>
      </c>
      <c r="R101" s="4">
        <f t="shared" si="5"/>
        <v>0.16769945778466305</v>
      </c>
      <c r="T101" s="1" t="s">
        <v>110</v>
      </c>
      <c r="U101" s="2">
        <v>515</v>
      </c>
      <c r="V101" s="2">
        <v>1038</v>
      </c>
      <c r="W101" s="2">
        <v>314</v>
      </c>
      <c r="X101" s="2">
        <v>2</v>
      </c>
      <c r="Y101">
        <f t="shared" si="6"/>
        <v>1869</v>
      </c>
      <c r="AA101" s="1" t="s">
        <v>110</v>
      </c>
      <c r="AB101" s="4">
        <f>B101/U101</f>
        <v>0.73786407766990292</v>
      </c>
      <c r="AC101" s="4">
        <f>C101/V101</f>
        <v>0.66666666666666663</v>
      </c>
      <c r="AD101" s="4">
        <f>D101/W101</f>
        <v>0.70700636942675155</v>
      </c>
      <c r="AE101" s="4">
        <f t="shared" si="7"/>
        <v>2.5</v>
      </c>
      <c r="AF101" s="4">
        <f t="shared" si="7"/>
        <v>0.695024077046549</v>
      </c>
      <c r="AG101" s="5">
        <f t="shared" si="8"/>
        <v>7.1197411003236288E-2</v>
      </c>
    </row>
    <row r="102" spans="1:33" x14ac:dyDescent="0.2">
      <c r="B102">
        <f>SUM(B3:B101)</f>
        <v>139642</v>
      </c>
      <c r="C102">
        <f>SUM(C3:C101)</f>
        <v>120525</v>
      </c>
      <c r="D102">
        <f>SUM(D3:D101)</f>
        <v>61986</v>
      </c>
      <c r="E102">
        <f t="shared" ref="E102:F102" si="9">SUM(E3:E101)</f>
        <v>1692</v>
      </c>
      <c r="F102">
        <f t="shared" si="9"/>
        <v>323845</v>
      </c>
      <c r="I102">
        <f>SUM(I3:I101)</f>
        <v>620639</v>
      </c>
      <c r="J102">
        <f t="shared" ref="J102:K102" si="10">SUM(J3:J101)</f>
        <v>644141</v>
      </c>
      <c r="K102">
        <f t="shared" si="10"/>
        <v>710586</v>
      </c>
      <c r="L102" s="3">
        <f>SUM(L3:L101)</f>
        <v>1989962</v>
      </c>
      <c r="O102" s="4">
        <f>B102/I102</f>
        <v>0.22499714004437363</v>
      </c>
      <c r="P102" s="4">
        <f>C102/J102</f>
        <v>0.18710965456320899</v>
      </c>
      <c r="Q102" s="4">
        <f>D102/K102</f>
        <v>8.7232228048399488E-2</v>
      </c>
      <c r="R102" s="4">
        <f t="shared" si="5"/>
        <v>0.16273928848892591</v>
      </c>
      <c r="U102" s="2">
        <f>SUM(U3:U101)</f>
        <v>186262</v>
      </c>
      <c r="V102" s="2">
        <f t="shared" ref="V102:X102" si="11">SUM(V3:V101)</f>
        <v>178644</v>
      </c>
      <c r="W102" s="2">
        <f t="shared" si="11"/>
        <v>99487</v>
      </c>
      <c r="X102" s="2">
        <f t="shared" si="11"/>
        <v>753</v>
      </c>
      <c r="Y102">
        <f t="shared" si="6"/>
        <v>465146</v>
      </c>
      <c r="AA102" s="1"/>
      <c r="AB102" s="4">
        <f>B102/U102</f>
        <v>0.74970740140232572</v>
      </c>
      <c r="AC102" s="4">
        <f>C102/V102</f>
        <v>0.67466581581245377</v>
      </c>
      <c r="AD102" s="4">
        <f>D102/W102</f>
        <v>0.6230562787097812</v>
      </c>
      <c r="AE102" s="4">
        <f t="shared" si="7"/>
        <v>2.2470119521912348</v>
      </c>
      <c r="AF102" s="4">
        <f t="shared" si="7"/>
        <v>0.69622226139749666</v>
      </c>
      <c r="AG102" s="5">
        <f t="shared" si="8"/>
        <v>7.5041585589871951E-2</v>
      </c>
    </row>
    <row r="112" spans="1:33" x14ac:dyDescent="0.2">
      <c r="A112" t="s">
        <v>111</v>
      </c>
      <c r="B112" t="s">
        <v>6</v>
      </c>
      <c r="C112" t="s">
        <v>7</v>
      </c>
      <c r="D112" t="s">
        <v>11</v>
      </c>
      <c r="H112" t="s">
        <v>112</v>
      </c>
      <c r="I112" t="s">
        <v>6</v>
      </c>
      <c r="J112" t="s">
        <v>7</v>
      </c>
      <c r="K112" t="s">
        <v>11</v>
      </c>
      <c r="M112" t="s">
        <v>113</v>
      </c>
      <c r="N112" t="s">
        <v>6</v>
      </c>
      <c r="O112" t="s">
        <v>7</v>
      </c>
      <c r="P112" t="s">
        <v>11</v>
      </c>
    </row>
    <row r="113" spans="1:24" x14ac:dyDescent="0.2">
      <c r="A113">
        <v>17</v>
      </c>
      <c r="B113">
        <v>132166</v>
      </c>
      <c r="C113">
        <v>110020</v>
      </c>
      <c r="D113">
        <v>56129</v>
      </c>
      <c r="H113">
        <v>19</v>
      </c>
      <c r="I113">
        <v>150866</v>
      </c>
      <c r="J113">
        <v>139734</v>
      </c>
      <c r="K113">
        <v>81046</v>
      </c>
      <c r="N113" s="4">
        <f>B113/I113</f>
        <v>0.87604894409608525</v>
      </c>
      <c r="O113" s="4">
        <f>C113/J113</f>
        <v>0.78735311377331219</v>
      </c>
      <c r="P113" s="4">
        <f>D113/K113</f>
        <v>0.69255731313081459</v>
      </c>
      <c r="T113"/>
      <c r="U113"/>
      <c r="V113"/>
      <c r="W113"/>
      <c r="X113"/>
    </row>
    <row r="114" spans="1:24" x14ac:dyDescent="0.2">
      <c r="A114">
        <v>18</v>
      </c>
      <c r="B114">
        <v>139642</v>
      </c>
      <c r="C114">
        <v>120525</v>
      </c>
      <c r="D114">
        <v>61986</v>
      </c>
      <c r="H114">
        <v>20</v>
      </c>
      <c r="I114">
        <v>161139</v>
      </c>
      <c r="J114">
        <v>145862</v>
      </c>
      <c r="K114">
        <v>78944</v>
      </c>
      <c r="N114" s="4">
        <f>B114/I114</f>
        <v>0.8665934379634973</v>
      </c>
      <c r="O114" s="4">
        <f>C114/J114</f>
        <v>0.82629471692421608</v>
      </c>
      <c r="P114" s="4">
        <f>D114/K114</f>
        <v>0.78518950141872723</v>
      </c>
    </row>
    <row r="117" spans="1:24" x14ac:dyDescent="0.2">
      <c r="C117">
        <f>B113-C113</f>
        <v>22146</v>
      </c>
      <c r="I117">
        <f>I113-J113</f>
        <v>11132</v>
      </c>
    </row>
    <row r="118" spans="1:24" x14ac:dyDescent="0.2">
      <c r="C118">
        <f>B114-C114</f>
        <v>19117</v>
      </c>
      <c r="I118">
        <f>I114-J114</f>
        <v>15277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8"/>
  <sheetViews>
    <sheetView tabSelected="1" topLeftCell="V1" workbookViewId="0">
      <selection activeCell="AB9" sqref="AB9"/>
    </sheetView>
  </sheetViews>
  <sheetFormatPr baseColWidth="10" defaultRowHeight="16" x14ac:dyDescent="0.2"/>
  <cols>
    <col min="20" max="20" width="10.83203125" style="1"/>
    <col min="21" max="24" width="10.83203125" style="2"/>
  </cols>
  <sheetData>
    <row r="1" spans="1:33" x14ac:dyDescent="0.2">
      <c r="B1" t="s">
        <v>0</v>
      </c>
      <c r="H1" t="s">
        <v>1</v>
      </c>
      <c r="N1" t="s">
        <v>2</v>
      </c>
      <c r="T1" s="1" t="s">
        <v>3</v>
      </c>
      <c r="AA1" s="1" t="s">
        <v>4</v>
      </c>
      <c r="AB1" s="2"/>
      <c r="AC1" s="2"/>
      <c r="AD1" s="2"/>
      <c r="AE1" s="2"/>
    </row>
    <row r="2" spans="1:33" x14ac:dyDescent="0.2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H2" t="s">
        <v>5</v>
      </c>
      <c r="I2" t="s">
        <v>6</v>
      </c>
      <c r="J2" t="s">
        <v>7</v>
      </c>
      <c r="K2" t="s">
        <v>11</v>
      </c>
      <c r="L2" t="s">
        <v>10</v>
      </c>
      <c r="N2" t="s">
        <v>5</v>
      </c>
      <c r="O2" t="s">
        <v>6</v>
      </c>
      <c r="P2" t="s">
        <v>7</v>
      </c>
      <c r="Q2" t="s">
        <v>11</v>
      </c>
      <c r="R2" t="s">
        <v>10</v>
      </c>
      <c r="T2" s="1" t="s">
        <v>5</v>
      </c>
      <c r="U2" s="2" t="s">
        <v>6</v>
      </c>
      <c r="V2" s="2" t="s">
        <v>7</v>
      </c>
      <c r="W2" s="2" t="s">
        <v>11</v>
      </c>
      <c r="X2" s="2" t="s">
        <v>9</v>
      </c>
      <c r="Y2" s="2" t="s">
        <v>10</v>
      </c>
      <c r="AA2" s="1" t="s">
        <v>5</v>
      </c>
      <c r="AB2" s="2" t="s">
        <v>6</v>
      </c>
      <c r="AC2" s="2" t="s">
        <v>7</v>
      </c>
      <c r="AD2" s="2" t="s">
        <v>11</v>
      </c>
      <c r="AE2" s="2" t="s">
        <v>9</v>
      </c>
      <c r="AF2" s="2" t="s">
        <v>10</v>
      </c>
      <c r="AG2" s="2" t="s">
        <v>114</v>
      </c>
    </row>
    <row r="3" spans="1:33" x14ac:dyDescent="0.2">
      <c r="A3" t="s">
        <v>12</v>
      </c>
      <c r="B3">
        <v>215</v>
      </c>
      <c r="C3">
        <v>381</v>
      </c>
      <c r="D3">
        <v>127</v>
      </c>
      <c r="E3">
        <v>4</v>
      </c>
      <c r="F3">
        <v>727</v>
      </c>
      <c r="H3" t="s">
        <v>12</v>
      </c>
      <c r="I3">
        <v>986</v>
      </c>
      <c r="J3" s="3">
        <v>1986</v>
      </c>
      <c r="K3" s="3">
        <v>1991</v>
      </c>
      <c r="L3" s="3">
        <v>4986</v>
      </c>
      <c r="N3" t="s">
        <v>12</v>
      </c>
      <c r="O3" s="4">
        <v>0.21805273833671399</v>
      </c>
      <c r="P3" s="4">
        <v>0.19184290030211482</v>
      </c>
      <c r="Q3" s="4">
        <v>6.3787041687594179E-2</v>
      </c>
      <c r="R3" s="4">
        <v>0.145808263136783</v>
      </c>
      <c r="T3" s="1" t="s">
        <v>12</v>
      </c>
      <c r="U3" s="2">
        <v>356</v>
      </c>
      <c r="V3" s="2">
        <v>689</v>
      </c>
      <c r="W3" s="2">
        <v>312</v>
      </c>
      <c r="X3" s="2">
        <v>1</v>
      </c>
      <c r="Y3">
        <v>1358</v>
      </c>
      <c r="AA3" s="1" t="s">
        <v>12</v>
      </c>
      <c r="AB3" s="4">
        <v>0.6039325842696629</v>
      </c>
      <c r="AC3" s="4">
        <v>0.55297532656023218</v>
      </c>
      <c r="AD3" s="4">
        <v>0.40705128205128205</v>
      </c>
      <c r="AE3" s="4">
        <v>4</v>
      </c>
      <c r="AF3" s="4">
        <v>0.53534609720176729</v>
      </c>
      <c r="AG3" s="5">
        <v>5.0957257709430714E-2</v>
      </c>
    </row>
    <row r="4" spans="1:33" x14ac:dyDescent="0.2">
      <c r="A4" t="s">
        <v>13</v>
      </c>
      <c r="B4">
        <v>119</v>
      </c>
      <c r="C4">
        <v>256</v>
      </c>
      <c r="D4">
        <v>93</v>
      </c>
      <c r="E4">
        <v>0</v>
      </c>
      <c r="F4">
        <v>468</v>
      </c>
      <c r="H4" t="s">
        <v>13</v>
      </c>
      <c r="I4">
        <v>570</v>
      </c>
      <c r="J4" s="3">
        <v>1001</v>
      </c>
      <c r="K4" s="3">
        <v>1106</v>
      </c>
      <c r="L4" s="3">
        <v>2684</v>
      </c>
      <c r="N4" t="s">
        <v>13</v>
      </c>
      <c r="O4" s="4">
        <v>0.20877192982456141</v>
      </c>
      <c r="P4" s="4">
        <v>0.25574425574425574</v>
      </c>
      <c r="Q4" s="4">
        <v>8.4086799276672688E-2</v>
      </c>
      <c r="R4" s="4">
        <v>0.17436661698956782</v>
      </c>
      <c r="T4" s="1" t="s">
        <v>13</v>
      </c>
      <c r="U4" s="2">
        <v>231</v>
      </c>
      <c r="V4" s="2">
        <v>389</v>
      </c>
      <c r="W4" s="2">
        <v>175</v>
      </c>
      <c r="X4" s="2">
        <v>0</v>
      </c>
      <c r="Y4">
        <v>795</v>
      </c>
      <c r="AA4" s="1" t="s">
        <v>13</v>
      </c>
      <c r="AB4" s="4">
        <v>0.51515151515151514</v>
      </c>
      <c r="AC4" s="4">
        <v>0.65809768637532129</v>
      </c>
      <c r="AD4" s="4">
        <v>0.53142857142857147</v>
      </c>
      <c r="AE4" s="4" t="e">
        <v>#DIV/0!</v>
      </c>
      <c r="AF4" s="4">
        <v>0.58867924528301885</v>
      </c>
      <c r="AG4" s="5">
        <v>-0.14294617122380615</v>
      </c>
    </row>
    <row r="5" spans="1:33" x14ac:dyDescent="0.2">
      <c r="A5" t="s">
        <v>14</v>
      </c>
      <c r="B5">
        <v>429</v>
      </c>
      <c r="C5">
        <v>643</v>
      </c>
      <c r="D5">
        <v>204</v>
      </c>
      <c r="E5">
        <v>9</v>
      </c>
      <c r="F5">
        <v>1285</v>
      </c>
      <c r="H5" t="s">
        <v>14</v>
      </c>
      <c r="I5" s="3">
        <v>2107</v>
      </c>
      <c r="J5" s="3">
        <v>4081</v>
      </c>
      <c r="K5" s="3">
        <v>3053</v>
      </c>
      <c r="L5" s="3">
        <v>9274</v>
      </c>
      <c r="N5" t="s">
        <v>14</v>
      </c>
      <c r="O5" s="4">
        <v>0.20360702420503085</v>
      </c>
      <c r="P5" s="4">
        <v>0.15755942171036511</v>
      </c>
      <c r="Q5" s="4">
        <v>6.6819521781853908E-2</v>
      </c>
      <c r="R5" s="4">
        <v>0.13855941341384514</v>
      </c>
      <c r="T5" s="1" t="s">
        <v>14</v>
      </c>
      <c r="U5" s="2">
        <v>674</v>
      </c>
      <c r="V5" s="2">
        <v>1311</v>
      </c>
      <c r="W5" s="2">
        <v>407</v>
      </c>
      <c r="X5" s="2">
        <v>2</v>
      </c>
      <c r="Y5">
        <v>2394</v>
      </c>
      <c r="AA5" s="1" t="s">
        <v>14</v>
      </c>
      <c r="AB5" s="4">
        <v>0.63649851632047483</v>
      </c>
      <c r="AC5" s="4">
        <v>0.49046529366895497</v>
      </c>
      <c r="AD5" s="4">
        <v>0.50122850122850127</v>
      </c>
      <c r="AE5" s="4">
        <v>4.5</v>
      </c>
      <c r="AF5" s="4">
        <v>0.53675856307435255</v>
      </c>
      <c r="AG5" s="5">
        <v>0.14603322265151986</v>
      </c>
    </row>
    <row r="6" spans="1:33" x14ac:dyDescent="0.2">
      <c r="A6" t="s">
        <v>15</v>
      </c>
      <c r="B6">
        <v>491</v>
      </c>
      <c r="C6">
        <v>526</v>
      </c>
      <c r="D6">
        <v>175</v>
      </c>
      <c r="E6">
        <v>1</v>
      </c>
      <c r="F6">
        <v>1193</v>
      </c>
      <c r="H6" t="s">
        <v>15</v>
      </c>
      <c r="I6" s="3">
        <v>2213</v>
      </c>
      <c r="J6" s="3">
        <v>2955</v>
      </c>
      <c r="K6" s="3">
        <v>2854</v>
      </c>
      <c r="L6" s="3">
        <v>8057</v>
      </c>
      <c r="N6" t="s">
        <v>15</v>
      </c>
      <c r="O6" s="4">
        <v>0.22187076366922728</v>
      </c>
      <c r="P6" s="4">
        <v>0.17800338409475466</v>
      </c>
      <c r="Q6" s="4">
        <v>6.1317449194113527E-2</v>
      </c>
      <c r="R6" s="4">
        <v>0.14807000124115677</v>
      </c>
      <c r="T6" s="1" t="s">
        <v>15</v>
      </c>
      <c r="U6" s="2">
        <v>657</v>
      </c>
      <c r="V6" s="2">
        <v>770</v>
      </c>
      <c r="W6" s="2">
        <v>313</v>
      </c>
      <c r="X6" s="2">
        <v>0</v>
      </c>
      <c r="Y6">
        <v>1740</v>
      </c>
      <c r="AA6" s="1" t="s">
        <v>15</v>
      </c>
      <c r="AB6" s="4">
        <v>0.74733637747336379</v>
      </c>
      <c r="AC6" s="4">
        <v>0.68311688311688312</v>
      </c>
      <c r="AD6" s="4">
        <v>0.5591054313099042</v>
      </c>
      <c r="AE6" s="4" t="e">
        <v>#DIV/0!</v>
      </c>
      <c r="AF6" s="4">
        <v>0.68563218390804592</v>
      </c>
      <c r="AG6" s="5">
        <v>6.4219494356480666E-2</v>
      </c>
    </row>
    <row r="7" spans="1:33" x14ac:dyDescent="0.2">
      <c r="A7" t="s">
        <v>16</v>
      </c>
      <c r="B7">
        <v>178</v>
      </c>
      <c r="C7">
        <v>316</v>
      </c>
      <c r="D7">
        <v>98</v>
      </c>
      <c r="E7">
        <v>2</v>
      </c>
      <c r="F7">
        <v>594</v>
      </c>
      <c r="H7" t="s">
        <v>16</v>
      </c>
      <c r="I7">
        <v>964</v>
      </c>
      <c r="J7" s="3">
        <v>1946</v>
      </c>
      <c r="K7" s="3">
        <v>1215</v>
      </c>
      <c r="L7" s="3">
        <v>4146</v>
      </c>
      <c r="N7" t="s">
        <v>16</v>
      </c>
      <c r="O7" s="4">
        <v>0.18464730290456433</v>
      </c>
      <c r="P7" s="4">
        <v>0.16238437821171633</v>
      </c>
      <c r="Q7" s="4">
        <v>8.0658436213991769E-2</v>
      </c>
      <c r="R7" s="4">
        <v>0.14327062228654125</v>
      </c>
      <c r="T7" s="1" t="s">
        <v>16</v>
      </c>
      <c r="U7" s="2">
        <v>333</v>
      </c>
      <c r="V7" s="2">
        <v>479</v>
      </c>
      <c r="W7" s="2">
        <v>193</v>
      </c>
      <c r="X7" s="2">
        <v>3</v>
      </c>
      <c r="Y7">
        <v>1008</v>
      </c>
      <c r="AA7" s="1" t="s">
        <v>16</v>
      </c>
      <c r="AB7" s="4">
        <v>0.53453453453453459</v>
      </c>
      <c r="AC7" s="4">
        <v>0.65970772442588721</v>
      </c>
      <c r="AD7" s="4">
        <v>0.50777202072538863</v>
      </c>
      <c r="AE7" s="4">
        <v>0.66666666666666663</v>
      </c>
      <c r="AF7" s="4">
        <v>0.5892857142857143</v>
      </c>
      <c r="AG7" s="5">
        <v>-0.12517318989135262</v>
      </c>
    </row>
    <row r="8" spans="1:33" x14ac:dyDescent="0.2">
      <c r="A8" t="s">
        <v>17</v>
      </c>
      <c r="B8">
        <v>663</v>
      </c>
      <c r="C8">
        <v>892</v>
      </c>
      <c r="D8">
        <v>537</v>
      </c>
      <c r="E8">
        <v>12</v>
      </c>
      <c r="F8">
        <v>2104</v>
      </c>
      <c r="H8" t="s">
        <v>17</v>
      </c>
      <c r="I8" s="3">
        <v>3984</v>
      </c>
      <c r="J8" s="3">
        <v>5713</v>
      </c>
      <c r="K8" s="3">
        <v>7298</v>
      </c>
      <c r="L8" s="3">
        <v>17085</v>
      </c>
      <c r="N8" t="s">
        <v>17</v>
      </c>
      <c r="O8" s="4">
        <v>0.1664156626506024</v>
      </c>
      <c r="P8" s="4">
        <v>0.15613513040434099</v>
      </c>
      <c r="Q8" s="4">
        <v>7.3581803233762677E-2</v>
      </c>
      <c r="R8" s="4">
        <v>0.1231489610769681</v>
      </c>
      <c r="T8" s="1" t="s">
        <v>17</v>
      </c>
      <c r="U8" s="2">
        <v>1089</v>
      </c>
      <c r="V8" s="2">
        <v>1265</v>
      </c>
      <c r="W8" s="2">
        <v>833</v>
      </c>
      <c r="X8" s="2">
        <v>3</v>
      </c>
      <c r="Y8">
        <v>3190</v>
      </c>
      <c r="AA8" s="1" t="s">
        <v>17</v>
      </c>
      <c r="AB8" s="4">
        <v>0.60881542699724522</v>
      </c>
      <c r="AC8" s="4">
        <v>0.70513833992094865</v>
      </c>
      <c r="AD8" s="4">
        <v>0.64465786314525808</v>
      </c>
      <c r="AE8" s="4">
        <v>4</v>
      </c>
      <c r="AF8" s="4">
        <v>0.65956112852664572</v>
      </c>
      <c r="AG8" s="5">
        <v>-9.632291292370343E-2</v>
      </c>
    </row>
    <row r="9" spans="1:33" x14ac:dyDescent="0.2">
      <c r="A9" t="s">
        <v>18</v>
      </c>
      <c r="B9">
        <v>6714</v>
      </c>
      <c r="C9">
        <v>4244</v>
      </c>
      <c r="D9">
        <v>2462</v>
      </c>
      <c r="E9">
        <v>170</v>
      </c>
      <c r="F9">
        <v>13590</v>
      </c>
      <c r="H9" t="s">
        <v>18</v>
      </c>
      <c r="I9" s="3">
        <v>29623</v>
      </c>
      <c r="J9" s="3">
        <v>20748</v>
      </c>
      <c r="K9" s="3">
        <v>30223</v>
      </c>
      <c r="L9" s="3">
        <v>81262</v>
      </c>
      <c r="N9" t="s">
        <v>18</v>
      </c>
      <c r="O9" s="4">
        <v>0.22664821253755527</v>
      </c>
      <c r="P9" s="4">
        <v>0.2045498361287835</v>
      </c>
      <c r="Q9" s="4">
        <v>8.1461138867749722E-2</v>
      </c>
      <c r="R9" s="4">
        <v>0.16723683886687504</v>
      </c>
      <c r="T9" s="1" t="s">
        <v>18</v>
      </c>
      <c r="U9" s="2">
        <v>8996</v>
      </c>
      <c r="V9" s="2">
        <v>6399</v>
      </c>
      <c r="W9" s="2">
        <v>5084</v>
      </c>
      <c r="X9" s="2">
        <v>50</v>
      </c>
      <c r="Y9">
        <v>20529</v>
      </c>
      <c r="AA9" s="1" t="s">
        <v>18</v>
      </c>
      <c r="AB9" s="4">
        <v>0.74633170297910179</v>
      </c>
      <c r="AC9" s="4">
        <v>0.66322862947335526</v>
      </c>
      <c r="AD9" s="4">
        <v>0.48426435877261997</v>
      </c>
      <c r="AE9" s="4">
        <v>3.4</v>
      </c>
      <c r="AF9" s="4">
        <v>0.661990355107409</v>
      </c>
      <c r="AG9" s="5">
        <v>8.3103073505746528E-2</v>
      </c>
    </row>
    <row r="10" spans="1:33" x14ac:dyDescent="0.2">
      <c r="A10" t="s">
        <v>19</v>
      </c>
      <c r="B10">
        <v>1287</v>
      </c>
      <c r="C10">
        <v>1187</v>
      </c>
      <c r="D10">
        <v>526</v>
      </c>
      <c r="E10">
        <v>39</v>
      </c>
      <c r="F10">
        <v>3039</v>
      </c>
      <c r="H10" t="s">
        <v>19</v>
      </c>
      <c r="I10" s="3">
        <v>5245</v>
      </c>
      <c r="J10" s="3">
        <v>5750</v>
      </c>
      <c r="K10" s="3">
        <v>7039</v>
      </c>
      <c r="L10" s="3">
        <v>18166</v>
      </c>
      <c r="N10" t="s">
        <v>19</v>
      </c>
      <c r="O10" s="4">
        <v>0.24537654909437559</v>
      </c>
      <c r="P10" s="4">
        <v>0.20643478260869566</v>
      </c>
      <c r="Q10" s="4">
        <v>7.4726523653928109E-2</v>
      </c>
      <c r="R10" s="4">
        <v>0.16729054277221184</v>
      </c>
      <c r="T10" s="1" t="s">
        <v>19</v>
      </c>
      <c r="U10" s="2">
        <v>1961</v>
      </c>
      <c r="V10" s="2">
        <v>1842</v>
      </c>
      <c r="W10" s="2">
        <v>1126</v>
      </c>
      <c r="X10" s="2">
        <v>6</v>
      </c>
      <c r="Y10">
        <v>4935</v>
      </c>
      <c r="AA10" s="1" t="s">
        <v>19</v>
      </c>
      <c r="AB10" s="4">
        <v>0.65629780724120346</v>
      </c>
      <c r="AC10" s="4">
        <v>0.64440825190010853</v>
      </c>
      <c r="AD10" s="4">
        <v>0.46714031971580816</v>
      </c>
      <c r="AE10" s="4">
        <v>6.5</v>
      </c>
      <c r="AF10" s="4">
        <v>0.61580547112462003</v>
      </c>
      <c r="AG10" s="5">
        <v>1.1889555341094926E-2</v>
      </c>
    </row>
    <row r="11" spans="1:33" x14ac:dyDescent="0.2">
      <c r="A11" t="s">
        <v>20</v>
      </c>
      <c r="B11">
        <v>876</v>
      </c>
      <c r="C11">
        <v>966</v>
      </c>
      <c r="D11">
        <v>571</v>
      </c>
      <c r="E11">
        <v>27</v>
      </c>
      <c r="F11">
        <v>2440</v>
      </c>
      <c r="H11" t="s">
        <v>20</v>
      </c>
      <c r="I11" s="3">
        <v>3948</v>
      </c>
      <c r="J11" s="3">
        <v>5092</v>
      </c>
      <c r="K11" s="3">
        <v>7280</v>
      </c>
      <c r="L11" s="3">
        <v>16398</v>
      </c>
      <c r="N11" t="s">
        <v>20</v>
      </c>
      <c r="O11" s="4">
        <v>0.22188449848024316</v>
      </c>
      <c r="P11" s="4">
        <v>0.18970934799685782</v>
      </c>
      <c r="Q11" s="4">
        <v>7.8434065934065933E-2</v>
      </c>
      <c r="R11" s="4">
        <v>0.14879863397975363</v>
      </c>
      <c r="T11" s="1" t="s">
        <v>20</v>
      </c>
      <c r="U11" s="2">
        <v>1291</v>
      </c>
      <c r="V11" s="2">
        <v>1467</v>
      </c>
      <c r="W11" s="2">
        <v>1089</v>
      </c>
      <c r="X11" s="2">
        <v>9</v>
      </c>
      <c r="Y11">
        <v>3856</v>
      </c>
      <c r="AA11" s="1" t="s">
        <v>20</v>
      </c>
      <c r="AB11" s="4">
        <v>0.67854376452362508</v>
      </c>
      <c r="AC11" s="4">
        <v>0.65848670756646221</v>
      </c>
      <c r="AD11" s="4">
        <v>0.52433425160697889</v>
      </c>
      <c r="AE11" s="4">
        <v>3</v>
      </c>
      <c r="AF11" s="4">
        <v>0.63278008298755184</v>
      </c>
      <c r="AG11" s="5">
        <v>2.0057056957162867E-2</v>
      </c>
    </row>
    <row r="12" spans="1:33" x14ac:dyDescent="0.2">
      <c r="A12" t="s">
        <v>21</v>
      </c>
      <c r="B12">
        <v>619</v>
      </c>
      <c r="C12">
        <v>616</v>
      </c>
      <c r="D12">
        <v>602</v>
      </c>
      <c r="E12">
        <v>3</v>
      </c>
      <c r="F12">
        <v>1840</v>
      </c>
      <c r="H12" t="s">
        <v>21</v>
      </c>
      <c r="I12" s="3">
        <v>3546</v>
      </c>
      <c r="J12" s="3">
        <v>3190</v>
      </c>
      <c r="K12" s="3">
        <v>6375</v>
      </c>
      <c r="L12" s="3">
        <v>13157</v>
      </c>
      <c r="N12" t="s">
        <v>21</v>
      </c>
      <c r="O12" s="4">
        <v>0.17456288776085729</v>
      </c>
      <c r="P12" s="4">
        <v>0.19310344827586207</v>
      </c>
      <c r="Q12" s="4">
        <v>9.4431372549019607E-2</v>
      </c>
      <c r="R12" s="4">
        <v>0.13984950976666413</v>
      </c>
      <c r="T12" s="1" t="s">
        <v>21</v>
      </c>
      <c r="U12" s="2">
        <v>1117</v>
      </c>
      <c r="V12" s="2">
        <v>922</v>
      </c>
      <c r="W12" s="2">
        <v>918</v>
      </c>
      <c r="X12" s="2">
        <v>2</v>
      </c>
      <c r="Y12">
        <v>2959</v>
      </c>
      <c r="AA12" s="1" t="s">
        <v>21</v>
      </c>
      <c r="AB12" s="4">
        <v>0.55416293643688452</v>
      </c>
      <c r="AC12" s="4">
        <v>0.66811279826464209</v>
      </c>
      <c r="AD12" s="4">
        <v>0.65577342047930287</v>
      </c>
      <c r="AE12" s="4">
        <v>1.5</v>
      </c>
      <c r="AF12" s="4">
        <v>0.62183169989861442</v>
      </c>
      <c r="AG12" s="5">
        <v>-0.11394986182775757</v>
      </c>
    </row>
    <row r="13" spans="1:33" x14ac:dyDescent="0.2">
      <c r="A13" t="s">
        <v>22</v>
      </c>
      <c r="B13">
        <v>461</v>
      </c>
      <c r="C13">
        <v>598</v>
      </c>
      <c r="D13">
        <v>206</v>
      </c>
      <c r="E13">
        <v>4</v>
      </c>
      <c r="F13">
        <v>1269</v>
      </c>
      <c r="H13" t="s">
        <v>22</v>
      </c>
      <c r="I13" s="3">
        <v>2881</v>
      </c>
      <c r="J13" s="3">
        <v>4096</v>
      </c>
      <c r="K13" s="3">
        <v>4318</v>
      </c>
      <c r="L13" s="3">
        <v>11363</v>
      </c>
      <c r="N13" t="s">
        <v>22</v>
      </c>
      <c r="O13" s="4">
        <v>0.16001388406803194</v>
      </c>
      <c r="P13" s="4">
        <v>0.14599609375</v>
      </c>
      <c r="Q13" s="4">
        <v>4.7707271885132005E-2</v>
      </c>
      <c r="R13" s="4">
        <v>0.111678253982223</v>
      </c>
      <c r="T13" s="1" t="s">
        <v>22</v>
      </c>
      <c r="U13" s="2">
        <v>589</v>
      </c>
      <c r="V13" s="2">
        <v>971</v>
      </c>
      <c r="W13" s="2">
        <v>419</v>
      </c>
      <c r="X13" s="2">
        <v>1</v>
      </c>
      <c r="Y13">
        <v>1980</v>
      </c>
      <c r="AA13" s="1" t="s">
        <v>22</v>
      </c>
      <c r="AB13" s="4">
        <v>0.78268251273344647</v>
      </c>
      <c r="AC13" s="4">
        <v>0.61585993820803298</v>
      </c>
      <c r="AD13" s="4">
        <v>0.49164677804295942</v>
      </c>
      <c r="AE13" s="4">
        <v>4</v>
      </c>
      <c r="AF13" s="4">
        <v>0.64090909090909087</v>
      </c>
      <c r="AG13" s="5">
        <v>0.16682257452541349</v>
      </c>
    </row>
    <row r="14" spans="1:33" x14ac:dyDescent="0.2">
      <c r="A14" t="s">
        <v>23</v>
      </c>
      <c r="B14">
        <v>250</v>
      </c>
      <c r="C14">
        <v>850</v>
      </c>
      <c r="D14">
        <v>225</v>
      </c>
      <c r="E14">
        <v>4</v>
      </c>
      <c r="F14">
        <v>1329</v>
      </c>
      <c r="H14" t="s">
        <v>23</v>
      </c>
      <c r="I14" s="3">
        <v>1697</v>
      </c>
      <c r="J14" s="3">
        <v>4507</v>
      </c>
      <c r="K14" s="3">
        <v>3375</v>
      </c>
      <c r="L14" s="3">
        <v>9625</v>
      </c>
      <c r="N14" t="s">
        <v>23</v>
      </c>
      <c r="O14" s="4">
        <v>0.1473187978786093</v>
      </c>
      <c r="P14" s="4">
        <v>0.18859551808298203</v>
      </c>
      <c r="Q14" s="4">
        <v>6.6666666666666666E-2</v>
      </c>
      <c r="R14" s="4">
        <v>0.13807792207792208</v>
      </c>
      <c r="T14" s="1" t="s">
        <v>23</v>
      </c>
      <c r="U14" s="2">
        <v>400</v>
      </c>
      <c r="V14" s="2">
        <v>1296</v>
      </c>
      <c r="W14" s="2">
        <v>354</v>
      </c>
      <c r="X14" s="2">
        <v>0</v>
      </c>
      <c r="Y14">
        <v>2050</v>
      </c>
      <c r="AA14" s="1" t="s">
        <v>23</v>
      </c>
      <c r="AB14" s="4">
        <v>0.625</v>
      </c>
      <c r="AC14" s="4">
        <v>0.65586419753086422</v>
      </c>
      <c r="AD14" s="4">
        <v>0.63559322033898302</v>
      </c>
      <c r="AE14" s="4" t="e">
        <v>#DIV/0!</v>
      </c>
      <c r="AF14" s="4">
        <v>0.64829268292682929</v>
      </c>
      <c r="AG14" s="5">
        <v>-3.0864197530864224E-2</v>
      </c>
    </row>
    <row r="15" spans="1:33" x14ac:dyDescent="0.2">
      <c r="A15" t="s">
        <v>24</v>
      </c>
      <c r="B15">
        <v>218</v>
      </c>
      <c r="C15">
        <v>474</v>
      </c>
      <c r="D15">
        <v>179</v>
      </c>
      <c r="E15">
        <v>9</v>
      </c>
      <c r="F15">
        <v>880</v>
      </c>
      <c r="H15" t="s">
        <v>24</v>
      </c>
      <c r="I15" s="3">
        <v>1279</v>
      </c>
      <c r="J15" s="3">
        <v>2504</v>
      </c>
      <c r="K15" s="3">
        <v>2536</v>
      </c>
      <c r="L15" s="3">
        <v>6351</v>
      </c>
      <c r="N15" t="s">
        <v>24</v>
      </c>
      <c r="O15" s="4">
        <v>0.1704456606724003</v>
      </c>
      <c r="P15" s="4">
        <v>0.18929712460063897</v>
      </c>
      <c r="Q15" s="4">
        <v>7.0583596214511046E-2</v>
      </c>
      <c r="R15" s="4">
        <v>0.13856085655802236</v>
      </c>
      <c r="T15" s="1" t="s">
        <v>24</v>
      </c>
      <c r="U15" s="2">
        <v>442</v>
      </c>
      <c r="V15" s="2">
        <v>685</v>
      </c>
      <c r="W15" s="2">
        <v>291</v>
      </c>
      <c r="X15" s="2">
        <v>3</v>
      </c>
      <c r="Y15">
        <v>1421</v>
      </c>
      <c r="AA15" s="1" t="s">
        <v>24</v>
      </c>
      <c r="AB15" s="4">
        <v>0.49321266968325794</v>
      </c>
      <c r="AC15" s="4">
        <v>0.69197080291970803</v>
      </c>
      <c r="AD15" s="4">
        <v>0.61512027491408938</v>
      </c>
      <c r="AE15" s="4">
        <v>3</v>
      </c>
      <c r="AF15" s="4">
        <v>0.61928219563687548</v>
      </c>
      <c r="AG15" s="5">
        <v>-0.19875813323645009</v>
      </c>
    </row>
    <row r="16" spans="1:33" x14ac:dyDescent="0.2">
      <c r="A16" t="s">
        <v>25</v>
      </c>
      <c r="B16">
        <v>826</v>
      </c>
      <c r="C16">
        <v>780</v>
      </c>
      <c r="D16">
        <v>548</v>
      </c>
      <c r="E16">
        <v>6</v>
      </c>
      <c r="F16">
        <v>2160</v>
      </c>
      <c r="H16" t="s">
        <v>25</v>
      </c>
      <c r="I16" s="3">
        <v>3607</v>
      </c>
      <c r="J16" s="3">
        <v>4277</v>
      </c>
      <c r="K16" s="3">
        <v>5873</v>
      </c>
      <c r="L16" s="3">
        <v>13836</v>
      </c>
      <c r="N16" t="s">
        <v>25</v>
      </c>
      <c r="O16" s="4">
        <v>0.22899916828389244</v>
      </c>
      <c r="P16" s="4">
        <v>0.18237082066869301</v>
      </c>
      <c r="Q16" s="4">
        <v>9.3308360292865655E-2</v>
      </c>
      <c r="R16" s="4">
        <v>0.15611448395490027</v>
      </c>
      <c r="T16" s="1" t="s">
        <v>25</v>
      </c>
      <c r="U16" s="2">
        <v>1238</v>
      </c>
      <c r="V16" s="2">
        <v>1196</v>
      </c>
      <c r="W16" s="2">
        <v>846</v>
      </c>
      <c r="X16" s="2">
        <v>7</v>
      </c>
      <c r="Y16">
        <v>3287</v>
      </c>
      <c r="AA16" s="1" t="s">
        <v>25</v>
      </c>
      <c r="AB16" s="4">
        <v>0.6672051696284329</v>
      </c>
      <c r="AC16" s="4">
        <v>0.65217391304347827</v>
      </c>
      <c r="AD16" s="4">
        <v>0.64775413711583929</v>
      </c>
      <c r="AE16" s="4">
        <v>0.8571428571428571</v>
      </c>
      <c r="AF16" s="4">
        <v>0.65713416489199883</v>
      </c>
      <c r="AG16" s="5">
        <v>1.5031256584954633E-2</v>
      </c>
    </row>
    <row r="17" spans="1:33" x14ac:dyDescent="0.2">
      <c r="A17" t="s">
        <v>26</v>
      </c>
      <c r="B17">
        <v>296</v>
      </c>
      <c r="C17">
        <v>762</v>
      </c>
      <c r="D17">
        <v>193</v>
      </c>
      <c r="E17">
        <v>5</v>
      </c>
      <c r="F17">
        <v>1256</v>
      </c>
      <c r="H17" t="s">
        <v>26</v>
      </c>
      <c r="I17" s="3">
        <v>1474</v>
      </c>
      <c r="J17" s="3">
        <v>4647</v>
      </c>
      <c r="K17" s="3">
        <v>2864</v>
      </c>
      <c r="L17" s="3">
        <v>9023</v>
      </c>
      <c r="N17" t="s">
        <v>26</v>
      </c>
      <c r="O17" s="4">
        <v>0.20081411126187246</v>
      </c>
      <c r="P17" s="4">
        <v>0.16397675919948354</v>
      </c>
      <c r="Q17" s="4">
        <v>6.7388268156424583E-2</v>
      </c>
      <c r="R17" s="4">
        <v>0.13919982267538514</v>
      </c>
      <c r="T17" s="1" t="s">
        <v>26</v>
      </c>
      <c r="U17" s="2">
        <v>377</v>
      </c>
      <c r="V17" s="2">
        <v>1069</v>
      </c>
      <c r="W17" s="2">
        <v>238</v>
      </c>
      <c r="X17" s="2">
        <v>3</v>
      </c>
      <c r="Y17">
        <v>1687</v>
      </c>
      <c r="AA17" s="1" t="s">
        <v>26</v>
      </c>
      <c r="AB17" s="4">
        <v>0.78514588859416445</v>
      </c>
      <c r="AC17" s="4">
        <v>0.71281571562207668</v>
      </c>
      <c r="AD17" s="4">
        <v>0.81092436974789917</v>
      </c>
      <c r="AE17" s="4">
        <v>1.6666666666666667</v>
      </c>
      <c r="AF17" s="4">
        <v>0.74451689389448727</v>
      </c>
      <c r="AG17" s="5">
        <v>7.233017297208777E-2</v>
      </c>
    </row>
    <row r="18" spans="1:33" x14ac:dyDescent="0.2">
      <c r="A18" t="s">
        <v>27</v>
      </c>
      <c r="B18">
        <v>597</v>
      </c>
      <c r="C18">
        <v>753</v>
      </c>
      <c r="D18">
        <v>302</v>
      </c>
      <c r="E18">
        <v>5</v>
      </c>
      <c r="F18">
        <v>1657</v>
      </c>
      <c r="H18" t="s">
        <v>27</v>
      </c>
      <c r="I18" s="3">
        <v>3182</v>
      </c>
      <c r="J18" s="3">
        <v>3798</v>
      </c>
      <c r="K18" s="3">
        <v>4718</v>
      </c>
      <c r="L18" s="3">
        <v>11764</v>
      </c>
      <c r="N18" t="s">
        <v>27</v>
      </c>
      <c r="O18" s="4">
        <v>0.18761785040854809</v>
      </c>
      <c r="P18" s="4">
        <v>0.19826224328593997</v>
      </c>
      <c r="Q18" s="4">
        <v>6.4010173802458672E-2</v>
      </c>
      <c r="R18" s="4">
        <v>0.14085345120707243</v>
      </c>
      <c r="T18" s="1" t="s">
        <v>27</v>
      </c>
      <c r="U18" s="2">
        <v>987</v>
      </c>
      <c r="V18" s="2">
        <v>1126</v>
      </c>
      <c r="W18" s="2">
        <v>666</v>
      </c>
      <c r="X18" s="2">
        <v>5</v>
      </c>
      <c r="Y18">
        <v>2784</v>
      </c>
      <c r="AA18" s="1" t="s">
        <v>27</v>
      </c>
      <c r="AB18" s="4">
        <v>0.60486322188449848</v>
      </c>
      <c r="AC18" s="4">
        <v>0.6687388987566607</v>
      </c>
      <c r="AD18" s="4">
        <v>0.45345345345345345</v>
      </c>
      <c r="AE18" s="4">
        <v>1</v>
      </c>
      <c r="AF18" s="4">
        <v>0.59518678160919536</v>
      </c>
      <c r="AG18" s="5">
        <v>-6.3875676872162224E-2</v>
      </c>
    </row>
    <row r="19" spans="1:33" x14ac:dyDescent="0.2">
      <c r="A19" t="s">
        <v>28</v>
      </c>
      <c r="B19">
        <v>1808</v>
      </c>
      <c r="C19">
        <v>1411</v>
      </c>
      <c r="D19">
        <v>1050</v>
      </c>
      <c r="E19">
        <v>9</v>
      </c>
      <c r="F19">
        <v>4278</v>
      </c>
      <c r="H19" t="s">
        <v>28</v>
      </c>
      <c r="I19" s="3">
        <v>8646</v>
      </c>
      <c r="J19" s="3">
        <v>8040</v>
      </c>
      <c r="K19" s="3">
        <v>12651</v>
      </c>
      <c r="L19" s="3">
        <v>29443</v>
      </c>
      <c r="N19" t="s">
        <v>28</v>
      </c>
      <c r="O19" s="4">
        <v>0.20911404117510987</v>
      </c>
      <c r="P19" s="4">
        <v>0.17549751243781095</v>
      </c>
      <c r="Q19" s="4">
        <v>8.2997391510552521E-2</v>
      </c>
      <c r="R19" s="4">
        <v>0.14529769384913221</v>
      </c>
      <c r="T19" s="1" t="s">
        <v>28</v>
      </c>
      <c r="U19" s="2">
        <v>2763</v>
      </c>
      <c r="V19" s="2">
        <v>2262</v>
      </c>
      <c r="W19" s="2">
        <v>1659</v>
      </c>
      <c r="X19" s="2">
        <v>4</v>
      </c>
      <c r="Y19">
        <v>6688</v>
      </c>
      <c r="AA19" s="1" t="s">
        <v>28</v>
      </c>
      <c r="AB19" s="4">
        <v>0.65436120159247191</v>
      </c>
      <c r="AC19" s="4">
        <v>0.62378426171529622</v>
      </c>
      <c r="AD19" s="4">
        <v>0.63291139240506333</v>
      </c>
      <c r="AE19" s="4">
        <v>2.25</v>
      </c>
      <c r="AF19" s="4">
        <v>0.63965311004784686</v>
      </c>
      <c r="AG19" s="5">
        <v>3.0576939877175691E-2</v>
      </c>
    </row>
    <row r="20" spans="1:33" x14ac:dyDescent="0.2">
      <c r="A20" t="s">
        <v>29</v>
      </c>
      <c r="B20">
        <v>279</v>
      </c>
      <c r="C20">
        <v>585</v>
      </c>
      <c r="D20">
        <v>156</v>
      </c>
      <c r="E20">
        <v>7</v>
      </c>
      <c r="F20">
        <v>1027</v>
      </c>
      <c r="H20" t="s">
        <v>29</v>
      </c>
      <c r="I20" s="3">
        <v>1491</v>
      </c>
      <c r="J20" s="3">
        <v>3703</v>
      </c>
      <c r="K20" s="3">
        <v>2698</v>
      </c>
      <c r="L20" s="3">
        <v>7929</v>
      </c>
      <c r="N20" t="s">
        <v>29</v>
      </c>
      <c r="O20" s="4">
        <v>0.18712273641851107</v>
      </c>
      <c r="P20" s="4">
        <v>0.15798001620307858</v>
      </c>
      <c r="Q20" s="4">
        <v>5.7820607857672353E-2</v>
      </c>
      <c r="R20" s="4">
        <v>0.12952453020557447</v>
      </c>
      <c r="T20" s="1" t="s">
        <v>29</v>
      </c>
      <c r="U20" s="2">
        <v>568</v>
      </c>
      <c r="V20" s="2">
        <v>1016</v>
      </c>
      <c r="W20" s="2">
        <v>368</v>
      </c>
      <c r="X20" s="2">
        <v>2</v>
      </c>
      <c r="Y20">
        <v>1954</v>
      </c>
      <c r="AA20" s="1" t="s">
        <v>29</v>
      </c>
      <c r="AB20" s="4">
        <v>0.49119718309859156</v>
      </c>
      <c r="AC20" s="4">
        <v>0.57578740157480313</v>
      </c>
      <c r="AD20" s="4">
        <v>0.42391304347826086</v>
      </c>
      <c r="AE20" s="4">
        <v>3.5</v>
      </c>
      <c r="AF20" s="4">
        <v>0.52558853633572156</v>
      </c>
      <c r="AG20" s="5">
        <v>-8.4590218476211565E-2</v>
      </c>
    </row>
    <row r="21" spans="1:33" x14ac:dyDescent="0.2">
      <c r="A21" t="s">
        <v>30</v>
      </c>
      <c r="B21">
        <v>563</v>
      </c>
      <c r="C21">
        <v>524</v>
      </c>
      <c r="D21">
        <v>381</v>
      </c>
      <c r="E21">
        <v>1</v>
      </c>
      <c r="F21">
        <v>1469</v>
      </c>
      <c r="H21" t="s">
        <v>30</v>
      </c>
      <c r="I21" s="3">
        <v>2411</v>
      </c>
      <c r="J21" s="3">
        <v>2381</v>
      </c>
      <c r="K21" s="3">
        <v>3287</v>
      </c>
      <c r="L21" s="3">
        <v>8105</v>
      </c>
      <c r="N21" t="s">
        <v>30</v>
      </c>
      <c r="O21" s="4">
        <v>0.23351306511820821</v>
      </c>
      <c r="P21" s="4">
        <v>0.22007559848803024</v>
      </c>
      <c r="Q21" s="4">
        <v>0.11591116519622756</v>
      </c>
      <c r="R21" s="4">
        <v>0.1812461443553362</v>
      </c>
      <c r="T21" s="1" t="s">
        <v>30</v>
      </c>
      <c r="U21" s="2">
        <v>913</v>
      </c>
      <c r="V21" s="2">
        <v>715</v>
      </c>
      <c r="W21" s="2">
        <v>532</v>
      </c>
      <c r="X21" s="2">
        <v>3</v>
      </c>
      <c r="Y21">
        <v>2163</v>
      </c>
      <c r="AA21" s="1" t="s">
        <v>30</v>
      </c>
      <c r="AB21" s="4">
        <v>0.61664841182913477</v>
      </c>
      <c r="AC21" s="4">
        <v>0.7328671328671329</v>
      </c>
      <c r="AD21" s="4">
        <v>0.71616541353383456</v>
      </c>
      <c r="AE21" s="4">
        <v>0.33333333333333331</v>
      </c>
      <c r="AF21" s="4">
        <v>0.67914932963476649</v>
      </c>
      <c r="AG21" s="5">
        <v>-0.11621872103799813</v>
      </c>
    </row>
    <row r="22" spans="1:33" x14ac:dyDescent="0.2">
      <c r="A22" t="s">
        <v>31</v>
      </c>
      <c r="B22">
        <v>251</v>
      </c>
      <c r="C22">
        <v>302</v>
      </c>
      <c r="D22">
        <v>123</v>
      </c>
      <c r="E22">
        <v>4</v>
      </c>
      <c r="F22">
        <v>680</v>
      </c>
      <c r="H22" t="s">
        <v>31</v>
      </c>
      <c r="I22" s="3">
        <v>1463</v>
      </c>
      <c r="J22" s="3">
        <v>1981</v>
      </c>
      <c r="K22" s="3">
        <v>2143</v>
      </c>
      <c r="L22" s="3">
        <v>5614</v>
      </c>
      <c r="N22" t="s">
        <v>31</v>
      </c>
      <c r="O22" s="4">
        <v>0.17156527682843473</v>
      </c>
      <c r="P22" s="4">
        <v>0.15244825845532559</v>
      </c>
      <c r="Q22" s="4">
        <v>5.739617358842744E-2</v>
      </c>
      <c r="R22" s="4">
        <v>0.12112575703598147</v>
      </c>
      <c r="T22" s="1" t="s">
        <v>31</v>
      </c>
      <c r="U22" s="2">
        <v>503</v>
      </c>
      <c r="V22" s="2">
        <v>573</v>
      </c>
      <c r="W22" s="2">
        <v>304</v>
      </c>
      <c r="X22" s="2">
        <v>0</v>
      </c>
      <c r="Y22">
        <v>1380</v>
      </c>
      <c r="AA22" s="1" t="s">
        <v>31</v>
      </c>
      <c r="AB22" s="4">
        <v>0.49900596421471172</v>
      </c>
      <c r="AC22" s="4">
        <v>0.52705061082024429</v>
      </c>
      <c r="AD22" s="4">
        <v>0.40460526315789475</v>
      </c>
      <c r="AE22" s="4" t="e">
        <v>#DIV/0!</v>
      </c>
      <c r="AF22" s="4">
        <v>0.49275362318840582</v>
      </c>
      <c r="AG22" s="5">
        <v>-2.8044646605532575E-2</v>
      </c>
    </row>
    <row r="23" spans="1:33" x14ac:dyDescent="0.2">
      <c r="A23" t="s">
        <v>32</v>
      </c>
      <c r="B23">
        <v>479</v>
      </c>
      <c r="C23">
        <v>904</v>
      </c>
      <c r="D23">
        <v>252</v>
      </c>
      <c r="E23">
        <v>1</v>
      </c>
      <c r="F23">
        <v>1636</v>
      </c>
      <c r="H23" t="s">
        <v>32</v>
      </c>
      <c r="I23" s="3">
        <v>1973</v>
      </c>
      <c r="J23" s="3">
        <v>5428</v>
      </c>
      <c r="K23" s="3">
        <v>3462</v>
      </c>
      <c r="L23" s="3">
        <v>10914</v>
      </c>
      <c r="N23" t="s">
        <v>32</v>
      </c>
      <c r="O23" s="4">
        <v>0.24277749619868222</v>
      </c>
      <c r="P23" s="4">
        <v>0.16654384672070743</v>
      </c>
      <c r="Q23" s="4">
        <v>7.2790294627383012E-2</v>
      </c>
      <c r="R23" s="4">
        <v>0.14989921202125711</v>
      </c>
      <c r="T23" s="1" t="s">
        <v>32</v>
      </c>
      <c r="U23" s="2">
        <v>637</v>
      </c>
      <c r="V23" s="2">
        <v>1284</v>
      </c>
      <c r="W23" s="2">
        <v>462</v>
      </c>
      <c r="X23" s="2">
        <v>1</v>
      </c>
      <c r="Y23">
        <v>2384</v>
      </c>
      <c r="AA23" s="1" t="s">
        <v>32</v>
      </c>
      <c r="AB23" s="4">
        <v>0.75196232339089486</v>
      </c>
      <c r="AC23" s="4">
        <v>0.70404984423676009</v>
      </c>
      <c r="AD23" s="4">
        <v>0.54545454545454541</v>
      </c>
      <c r="AE23" s="4">
        <v>1</v>
      </c>
      <c r="AF23" s="4">
        <v>0.68624161073825507</v>
      </c>
      <c r="AG23" s="5">
        <v>4.7912479154134768E-2</v>
      </c>
    </row>
    <row r="24" spans="1:33" x14ac:dyDescent="0.2">
      <c r="A24" t="s">
        <v>33</v>
      </c>
      <c r="B24">
        <v>637</v>
      </c>
      <c r="C24">
        <v>723</v>
      </c>
      <c r="D24">
        <v>474</v>
      </c>
      <c r="E24">
        <v>5</v>
      </c>
      <c r="F24">
        <v>1839</v>
      </c>
      <c r="H24" t="s">
        <v>33</v>
      </c>
      <c r="I24" s="3">
        <v>3211</v>
      </c>
      <c r="J24" s="3">
        <v>3632</v>
      </c>
      <c r="K24" s="3">
        <v>4564</v>
      </c>
      <c r="L24" s="3">
        <v>11460</v>
      </c>
      <c r="N24" t="s">
        <v>33</v>
      </c>
      <c r="O24" s="4">
        <v>0.19838056680161945</v>
      </c>
      <c r="P24" s="4">
        <v>0.19906387665198239</v>
      </c>
      <c r="Q24" s="4">
        <v>0.10385626643295355</v>
      </c>
      <c r="R24" s="4">
        <v>0.16047120418848168</v>
      </c>
      <c r="T24" s="1" t="s">
        <v>33</v>
      </c>
      <c r="U24" s="2">
        <v>899</v>
      </c>
      <c r="V24" s="2">
        <v>1029</v>
      </c>
      <c r="W24" s="2">
        <v>695</v>
      </c>
      <c r="X24" s="2">
        <v>4</v>
      </c>
      <c r="Y24">
        <v>2627</v>
      </c>
      <c r="AA24" s="1" t="s">
        <v>33</v>
      </c>
      <c r="AB24" s="4">
        <v>0.70856507230255839</v>
      </c>
      <c r="AC24" s="4">
        <v>0.70262390670553931</v>
      </c>
      <c r="AD24" s="4">
        <v>0.68201438848920859</v>
      </c>
      <c r="AE24" s="4">
        <v>1.25</v>
      </c>
      <c r="AF24" s="4">
        <v>0.70003806623524933</v>
      </c>
      <c r="AG24" s="5">
        <v>5.9411655970190713E-3</v>
      </c>
    </row>
    <row r="25" spans="1:33" x14ac:dyDescent="0.2">
      <c r="A25" t="s">
        <v>34</v>
      </c>
      <c r="B25">
        <v>2069</v>
      </c>
      <c r="C25">
        <v>1665</v>
      </c>
      <c r="D25">
        <v>1184</v>
      </c>
      <c r="E25">
        <v>10</v>
      </c>
      <c r="F25">
        <v>4928</v>
      </c>
      <c r="H25" t="s">
        <v>34</v>
      </c>
      <c r="I25" s="3">
        <v>9458</v>
      </c>
      <c r="J25" s="3">
        <v>7753</v>
      </c>
      <c r="K25" s="3">
        <v>13615</v>
      </c>
      <c r="L25" s="3">
        <v>30965</v>
      </c>
      <c r="N25" t="s">
        <v>34</v>
      </c>
      <c r="O25" s="4">
        <v>0.21875660816240219</v>
      </c>
      <c r="P25" s="4">
        <v>0.21475557848574744</v>
      </c>
      <c r="Q25" s="4">
        <v>8.6962908556738897E-2</v>
      </c>
      <c r="R25" s="4">
        <v>0.15914742451154529</v>
      </c>
      <c r="T25" s="1" t="s">
        <v>34</v>
      </c>
      <c r="U25" s="2">
        <v>3637</v>
      </c>
      <c r="V25" s="2">
        <v>2619</v>
      </c>
      <c r="W25" s="2">
        <v>2401</v>
      </c>
      <c r="X25" s="2">
        <v>8</v>
      </c>
      <c r="Y25">
        <v>8665</v>
      </c>
      <c r="AA25" s="1" t="s">
        <v>34</v>
      </c>
      <c r="AB25" s="4">
        <v>0.56887544679681057</v>
      </c>
      <c r="AC25" s="4">
        <v>0.63573883161512024</v>
      </c>
      <c r="AD25" s="4">
        <v>0.49312786339025405</v>
      </c>
      <c r="AE25" s="4">
        <v>1.25</v>
      </c>
      <c r="AF25" s="4">
        <v>0.56872475476053086</v>
      </c>
      <c r="AG25" s="5">
        <v>-6.6863384818309668E-2</v>
      </c>
    </row>
    <row r="26" spans="1:33" x14ac:dyDescent="0.2">
      <c r="A26" t="s">
        <v>35</v>
      </c>
      <c r="B26">
        <v>476</v>
      </c>
      <c r="C26">
        <v>605</v>
      </c>
      <c r="D26">
        <v>237</v>
      </c>
      <c r="E26">
        <v>2</v>
      </c>
      <c r="F26">
        <v>1320</v>
      </c>
      <c r="H26" t="s">
        <v>35</v>
      </c>
      <c r="I26" s="3">
        <v>2447</v>
      </c>
      <c r="J26" s="3">
        <v>3261</v>
      </c>
      <c r="K26" s="3">
        <v>3716</v>
      </c>
      <c r="L26" s="3">
        <v>9463</v>
      </c>
      <c r="N26" t="s">
        <v>35</v>
      </c>
      <c r="O26" s="4">
        <v>0.19452390682468329</v>
      </c>
      <c r="P26" s="4">
        <v>0.18552591229684146</v>
      </c>
      <c r="Q26" s="4">
        <v>6.3778256189451016E-2</v>
      </c>
      <c r="R26" s="4">
        <v>0.13949064778611434</v>
      </c>
      <c r="T26" s="1" t="s">
        <v>35</v>
      </c>
      <c r="U26" s="2">
        <v>618</v>
      </c>
      <c r="V26" s="2">
        <v>984</v>
      </c>
      <c r="W26" s="2">
        <v>350</v>
      </c>
      <c r="X26" s="2">
        <v>1</v>
      </c>
      <c r="Y26">
        <v>1953</v>
      </c>
      <c r="AA26" s="1" t="s">
        <v>35</v>
      </c>
      <c r="AB26" s="4">
        <v>0.77022653721682843</v>
      </c>
      <c r="AC26" s="4">
        <v>0.61483739837398377</v>
      </c>
      <c r="AD26" s="4">
        <v>0.67714285714285716</v>
      </c>
      <c r="AE26" s="4">
        <v>2</v>
      </c>
      <c r="AF26" s="4">
        <v>0.67588325652841785</v>
      </c>
      <c r="AG26" s="5">
        <v>0.15538913884284467</v>
      </c>
    </row>
    <row r="27" spans="1:33" x14ac:dyDescent="0.2">
      <c r="A27" t="s">
        <v>36</v>
      </c>
      <c r="B27">
        <v>3944</v>
      </c>
      <c r="C27">
        <v>4134</v>
      </c>
      <c r="D27">
        <v>1985</v>
      </c>
      <c r="E27">
        <v>77</v>
      </c>
      <c r="F27">
        <v>10140</v>
      </c>
      <c r="H27" t="s">
        <v>36</v>
      </c>
      <c r="I27" s="3">
        <v>13953</v>
      </c>
      <c r="J27" s="3">
        <v>19506</v>
      </c>
      <c r="K27" s="3">
        <v>22042</v>
      </c>
      <c r="L27" s="3">
        <v>55943</v>
      </c>
      <c r="N27" t="s">
        <v>36</v>
      </c>
      <c r="O27" s="4">
        <v>0.28266322654626247</v>
      </c>
      <c r="P27" s="4">
        <v>0.21193478929560136</v>
      </c>
      <c r="Q27" s="4">
        <v>9.0055348879412037E-2</v>
      </c>
      <c r="R27" s="4">
        <v>0.18125592120551276</v>
      </c>
      <c r="T27" s="1" t="s">
        <v>36</v>
      </c>
      <c r="U27" s="2">
        <v>3435</v>
      </c>
      <c r="V27" s="2">
        <v>5628</v>
      </c>
      <c r="W27" s="2">
        <v>2863</v>
      </c>
      <c r="X27" s="2">
        <v>13</v>
      </c>
      <c r="Y27">
        <v>11939</v>
      </c>
      <c r="AA27" s="1" t="s">
        <v>36</v>
      </c>
      <c r="AB27" s="4">
        <v>1.1481804949053858</v>
      </c>
      <c r="AC27" s="4">
        <v>0.73454157782515994</v>
      </c>
      <c r="AD27" s="4">
        <v>0.69332867621376182</v>
      </c>
      <c r="AE27" s="4">
        <v>5.9230769230769234</v>
      </c>
      <c r="AF27" s="4">
        <v>0.84931736326325491</v>
      </c>
      <c r="AG27" s="5">
        <v>0.41363891708022582</v>
      </c>
    </row>
    <row r="28" spans="1:33" x14ac:dyDescent="0.2">
      <c r="A28" t="s">
        <v>37</v>
      </c>
      <c r="B28">
        <v>201</v>
      </c>
      <c r="C28">
        <v>293</v>
      </c>
      <c r="D28">
        <v>63</v>
      </c>
      <c r="E28">
        <v>1</v>
      </c>
      <c r="F28">
        <v>558</v>
      </c>
      <c r="H28" t="s">
        <v>37</v>
      </c>
      <c r="I28" s="3">
        <v>1713</v>
      </c>
      <c r="J28" s="3">
        <v>1703</v>
      </c>
      <c r="K28" s="3">
        <v>1412</v>
      </c>
      <c r="L28" s="3">
        <v>4845</v>
      </c>
      <c r="N28" t="s">
        <v>37</v>
      </c>
      <c r="O28" s="4">
        <v>0.11733800350262696</v>
      </c>
      <c r="P28" s="4">
        <v>0.17204932472108045</v>
      </c>
      <c r="Q28" s="4">
        <v>4.4617563739376767E-2</v>
      </c>
      <c r="R28" s="4">
        <v>0.11517027863777089</v>
      </c>
      <c r="T28" s="1" t="s">
        <v>37</v>
      </c>
      <c r="U28" s="2">
        <v>517</v>
      </c>
      <c r="V28" s="2">
        <v>444</v>
      </c>
      <c r="W28" s="2">
        <v>141</v>
      </c>
      <c r="X28" s="2">
        <v>1</v>
      </c>
      <c r="Y28">
        <v>1103</v>
      </c>
      <c r="AA28" s="1" t="s">
        <v>37</v>
      </c>
      <c r="AB28" s="4">
        <v>0.38878143133462284</v>
      </c>
      <c r="AC28" s="4">
        <v>0.65990990990990994</v>
      </c>
      <c r="AD28" s="4">
        <v>0.44680851063829785</v>
      </c>
      <c r="AE28" s="4">
        <v>1</v>
      </c>
      <c r="AF28" s="4">
        <v>0.50589301903898454</v>
      </c>
      <c r="AG28" s="5">
        <v>-0.2711284785752871</v>
      </c>
    </row>
    <row r="29" spans="1:33" x14ac:dyDescent="0.2">
      <c r="A29" t="s">
        <v>38</v>
      </c>
      <c r="B29">
        <v>161</v>
      </c>
      <c r="C29">
        <v>244</v>
      </c>
      <c r="D29">
        <v>64</v>
      </c>
      <c r="E29">
        <v>2</v>
      </c>
      <c r="F29">
        <v>471</v>
      </c>
      <c r="H29" t="s">
        <v>38</v>
      </c>
      <c r="I29" s="3">
        <v>1289</v>
      </c>
      <c r="J29" s="3">
        <v>1725</v>
      </c>
      <c r="K29" s="3">
        <v>1330</v>
      </c>
      <c r="L29" s="3">
        <v>4378</v>
      </c>
      <c r="N29" t="s">
        <v>38</v>
      </c>
      <c r="O29" s="4">
        <v>0.12490302560124127</v>
      </c>
      <c r="P29" s="4">
        <v>0.14144927536231883</v>
      </c>
      <c r="Q29" s="4">
        <v>4.8120300751879702E-2</v>
      </c>
      <c r="R29" s="4">
        <v>0.10758337140246688</v>
      </c>
      <c r="T29" s="1" t="s">
        <v>38</v>
      </c>
      <c r="U29" s="2">
        <v>326</v>
      </c>
      <c r="V29" s="2">
        <v>310</v>
      </c>
      <c r="W29" s="2">
        <v>144</v>
      </c>
      <c r="X29" s="2">
        <v>0</v>
      </c>
      <c r="Y29">
        <v>780</v>
      </c>
      <c r="AA29" s="1" t="s">
        <v>38</v>
      </c>
      <c r="AB29" s="4">
        <v>0.49386503067484661</v>
      </c>
      <c r="AC29" s="4">
        <v>0.7870967741935484</v>
      </c>
      <c r="AD29" s="4">
        <v>0.44444444444444442</v>
      </c>
      <c r="AE29" s="4" t="e">
        <v>#DIV/0!</v>
      </c>
      <c r="AF29" s="4">
        <v>0.60384615384615381</v>
      </c>
      <c r="AG29" s="5">
        <v>-0.29323174351870179</v>
      </c>
    </row>
    <row r="30" spans="1:33" x14ac:dyDescent="0.2">
      <c r="A30" t="s">
        <v>39</v>
      </c>
      <c r="B30">
        <v>462</v>
      </c>
      <c r="C30">
        <v>845</v>
      </c>
      <c r="D30">
        <v>414</v>
      </c>
      <c r="E30">
        <v>7</v>
      </c>
      <c r="F30">
        <v>1728</v>
      </c>
      <c r="H30" t="s">
        <v>39</v>
      </c>
      <c r="I30" s="3">
        <v>2329</v>
      </c>
      <c r="J30" s="3">
        <v>4322</v>
      </c>
      <c r="K30" s="3">
        <v>4658</v>
      </c>
      <c r="L30" s="3">
        <v>11357</v>
      </c>
      <c r="N30" t="s">
        <v>39</v>
      </c>
      <c r="O30" s="4">
        <v>0.19836839845427223</v>
      </c>
      <c r="P30" s="4">
        <v>0.19551133734382231</v>
      </c>
      <c r="Q30" s="4">
        <v>8.8879347359381702E-2</v>
      </c>
      <c r="R30" s="4">
        <v>0.15215285726864489</v>
      </c>
      <c r="T30" s="1" t="s">
        <v>39</v>
      </c>
      <c r="U30" s="2">
        <v>742</v>
      </c>
      <c r="V30" s="2">
        <v>1256</v>
      </c>
      <c r="W30" s="2">
        <v>781</v>
      </c>
      <c r="X30" s="2">
        <v>1</v>
      </c>
      <c r="Y30">
        <v>2780</v>
      </c>
      <c r="AA30" s="1" t="s">
        <v>39</v>
      </c>
      <c r="AB30" s="4">
        <v>0.62264150943396224</v>
      </c>
      <c r="AC30" s="4">
        <v>0.67277070063694266</v>
      </c>
      <c r="AD30" s="4">
        <v>0.53008962868117793</v>
      </c>
      <c r="AE30" s="4">
        <v>7</v>
      </c>
      <c r="AF30" s="4">
        <v>0.62158273381294959</v>
      </c>
      <c r="AG30" s="5">
        <v>-5.0129191202980428E-2</v>
      </c>
    </row>
    <row r="31" spans="1:33" x14ac:dyDescent="0.2">
      <c r="A31" t="s">
        <v>40</v>
      </c>
      <c r="B31">
        <v>2040</v>
      </c>
      <c r="C31">
        <v>1297</v>
      </c>
      <c r="D31">
        <v>664</v>
      </c>
      <c r="E31">
        <v>13</v>
      </c>
      <c r="F31">
        <v>4014</v>
      </c>
      <c r="H31" t="s">
        <v>40</v>
      </c>
      <c r="I31" s="3">
        <v>10202</v>
      </c>
      <c r="J31" s="3">
        <v>6649</v>
      </c>
      <c r="K31" s="3">
        <v>8938</v>
      </c>
      <c r="L31" s="3">
        <v>25957</v>
      </c>
      <c r="N31" t="s">
        <v>40</v>
      </c>
      <c r="O31" s="4">
        <v>0.19996079200156833</v>
      </c>
      <c r="P31" s="4">
        <v>0.19506692735749737</v>
      </c>
      <c r="Q31" s="4">
        <v>7.4289550234951887E-2</v>
      </c>
      <c r="R31" s="4">
        <v>0.15464036676041146</v>
      </c>
      <c r="T31" s="1" t="s">
        <v>40</v>
      </c>
      <c r="U31" s="2">
        <v>3334</v>
      </c>
      <c r="V31" s="2">
        <v>1770</v>
      </c>
      <c r="W31" s="2">
        <v>1175</v>
      </c>
      <c r="X31" s="2">
        <v>8</v>
      </c>
      <c r="Y31">
        <v>6287</v>
      </c>
      <c r="AA31" s="1" t="s">
        <v>40</v>
      </c>
      <c r="AB31" s="4">
        <v>0.61187762447510496</v>
      </c>
      <c r="AC31" s="4">
        <v>0.73276836158192094</v>
      </c>
      <c r="AD31" s="4">
        <v>0.5651063829787234</v>
      </c>
      <c r="AE31" s="4">
        <v>1.625</v>
      </c>
      <c r="AF31" s="4">
        <v>0.63846031493558131</v>
      </c>
      <c r="AG31" s="5">
        <v>-0.12089073710681597</v>
      </c>
    </row>
    <row r="32" spans="1:33" x14ac:dyDescent="0.2">
      <c r="A32" t="s">
        <v>41</v>
      </c>
      <c r="B32">
        <v>628</v>
      </c>
      <c r="C32">
        <v>1359</v>
      </c>
      <c r="D32">
        <v>518</v>
      </c>
      <c r="E32">
        <v>4</v>
      </c>
      <c r="F32">
        <v>2509</v>
      </c>
      <c r="H32" t="s">
        <v>41</v>
      </c>
      <c r="I32" s="3">
        <v>2409</v>
      </c>
      <c r="J32" s="3">
        <v>5837</v>
      </c>
      <c r="K32" s="3">
        <v>4470</v>
      </c>
      <c r="L32" s="3">
        <v>12785</v>
      </c>
      <c r="N32" t="s">
        <v>41</v>
      </c>
      <c r="O32" s="4">
        <v>0.26068908260689083</v>
      </c>
      <c r="P32" s="4">
        <v>0.23282508137741992</v>
      </c>
      <c r="Q32" s="4">
        <v>0.11588366890380314</v>
      </c>
      <c r="R32" s="4">
        <v>0.19624560031286664</v>
      </c>
      <c r="T32" s="1" t="s">
        <v>41</v>
      </c>
      <c r="U32" s="2">
        <v>723</v>
      </c>
      <c r="V32" s="2">
        <v>1690</v>
      </c>
      <c r="W32" s="2">
        <v>691</v>
      </c>
      <c r="X32" s="2">
        <v>1</v>
      </c>
      <c r="Y32">
        <v>3105</v>
      </c>
      <c r="AA32" s="1" t="s">
        <v>41</v>
      </c>
      <c r="AB32" s="4">
        <v>0.86860304287690182</v>
      </c>
      <c r="AC32" s="4">
        <v>0.80414201183431955</v>
      </c>
      <c r="AD32" s="4">
        <v>0.7496382054992764</v>
      </c>
      <c r="AE32" s="4">
        <v>4</v>
      </c>
      <c r="AF32" s="4">
        <v>0.80805152979066019</v>
      </c>
      <c r="AG32" s="5">
        <v>6.4461031042582273E-2</v>
      </c>
    </row>
    <row r="33" spans="1:33" x14ac:dyDescent="0.2">
      <c r="A33" t="s">
        <v>42</v>
      </c>
      <c r="B33">
        <v>7727</v>
      </c>
      <c r="C33">
        <v>3876</v>
      </c>
      <c r="D33">
        <v>2660</v>
      </c>
      <c r="E33">
        <v>95</v>
      </c>
      <c r="F33">
        <v>14358</v>
      </c>
      <c r="H33" t="s">
        <v>42</v>
      </c>
      <c r="I33" s="3">
        <v>25934</v>
      </c>
      <c r="J33" s="3">
        <v>15974</v>
      </c>
      <c r="K33" s="3">
        <v>22268</v>
      </c>
      <c r="L33" s="3">
        <v>64620</v>
      </c>
      <c r="N33" t="s">
        <v>42</v>
      </c>
      <c r="O33" s="4">
        <v>0.29794863885247164</v>
      </c>
      <c r="P33" s="4">
        <v>0.24264429698259671</v>
      </c>
      <c r="Q33" s="4">
        <v>0.11945392491467577</v>
      </c>
      <c r="R33" s="4">
        <v>0.22219127205199629</v>
      </c>
      <c r="T33" s="1" t="s">
        <v>42</v>
      </c>
      <c r="U33" s="2">
        <v>8659</v>
      </c>
      <c r="V33" s="2">
        <v>4895</v>
      </c>
      <c r="W33" s="2">
        <v>3383</v>
      </c>
      <c r="X33" s="2">
        <v>17</v>
      </c>
      <c r="Y33">
        <v>16954</v>
      </c>
      <c r="AA33" s="1" t="s">
        <v>42</v>
      </c>
      <c r="AB33" s="4">
        <v>0.89236632405589555</v>
      </c>
      <c r="AC33" s="4">
        <v>0.79182839632277835</v>
      </c>
      <c r="AD33" s="4">
        <v>0.78628436299142768</v>
      </c>
      <c r="AE33" s="4">
        <v>5.5882352941176467</v>
      </c>
      <c r="AF33" s="4">
        <v>0.84687979237937949</v>
      </c>
      <c r="AG33" s="5">
        <v>0.1005379277331172</v>
      </c>
    </row>
    <row r="34" spans="1:33" x14ac:dyDescent="0.2">
      <c r="A34" t="s">
        <v>43</v>
      </c>
      <c r="B34">
        <v>228</v>
      </c>
      <c r="C34">
        <v>254</v>
      </c>
      <c r="D34">
        <v>104</v>
      </c>
      <c r="E34">
        <v>7</v>
      </c>
      <c r="F34">
        <v>593</v>
      </c>
      <c r="H34" t="s">
        <v>43</v>
      </c>
      <c r="I34" s="3">
        <v>1692</v>
      </c>
      <c r="J34" s="3">
        <v>1850</v>
      </c>
      <c r="K34" s="3">
        <v>2723</v>
      </c>
      <c r="L34" s="3">
        <v>6284</v>
      </c>
      <c r="N34" t="s">
        <v>43</v>
      </c>
      <c r="O34" s="4">
        <v>0.13475177304964539</v>
      </c>
      <c r="P34" s="4">
        <v>0.13729729729729731</v>
      </c>
      <c r="Q34" s="4">
        <v>3.8193169298567753E-2</v>
      </c>
      <c r="R34" s="4">
        <v>9.4366645448758751E-2</v>
      </c>
      <c r="T34" s="1" t="s">
        <v>43</v>
      </c>
      <c r="U34" s="2">
        <v>387</v>
      </c>
      <c r="V34" s="2">
        <v>371</v>
      </c>
      <c r="W34" s="2">
        <v>210</v>
      </c>
      <c r="X34" s="2">
        <v>1</v>
      </c>
      <c r="Y34">
        <v>969</v>
      </c>
      <c r="AA34" s="1" t="s">
        <v>43</v>
      </c>
      <c r="AB34" s="4">
        <v>0.58914728682170547</v>
      </c>
      <c r="AC34" s="4">
        <v>0.6846361185983828</v>
      </c>
      <c r="AD34" s="4">
        <v>0.49523809523809526</v>
      </c>
      <c r="AE34" s="4">
        <v>7</v>
      </c>
      <c r="AF34" s="4">
        <v>0.61197110423116619</v>
      </c>
      <c r="AG34" s="5">
        <v>-9.548883177667733E-2</v>
      </c>
    </row>
    <row r="35" spans="1:33" x14ac:dyDescent="0.2">
      <c r="A35" t="s">
        <v>44</v>
      </c>
      <c r="B35">
        <v>746</v>
      </c>
      <c r="C35">
        <v>872</v>
      </c>
      <c r="D35">
        <v>513</v>
      </c>
      <c r="E35">
        <v>8</v>
      </c>
      <c r="F35">
        <v>2139</v>
      </c>
      <c r="H35" t="s">
        <v>44</v>
      </c>
      <c r="I35" s="3">
        <v>3386</v>
      </c>
      <c r="J35" s="3">
        <v>3983</v>
      </c>
      <c r="K35" s="3">
        <v>4252</v>
      </c>
      <c r="L35" s="3">
        <v>11682</v>
      </c>
      <c r="N35" t="s">
        <v>44</v>
      </c>
      <c r="O35" s="4">
        <v>0.22031896042528057</v>
      </c>
      <c r="P35" s="4">
        <v>0.21893045443133316</v>
      </c>
      <c r="Q35" s="4">
        <v>0.12064910630291628</v>
      </c>
      <c r="R35" s="4">
        <v>0.18310220852593734</v>
      </c>
      <c r="T35" s="1" t="s">
        <v>44</v>
      </c>
      <c r="U35" s="2">
        <v>1111</v>
      </c>
      <c r="V35" s="2">
        <v>1203</v>
      </c>
      <c r="W35" s="2">
        <v>640</v>
      </c>
      <c r="X35" s="2">
        <v>9</v>
      </c>
      <c r="Y35">
        <v>2963</v>
      </c>
      <c r="AA35" s="1" t="s">
        <v>44</v>
      </c>
      <c r="AB35" s="4">
        <v>0.67146714671467145</v>
      </c>
      <c r="AC35" s="4">
        <v>0.7248545303408146</v>
      </c>
      <c r="AD35" s="4">
        <v>0.80156249999999996</v>
      </c>
      <c r="AE35" s="4">
        <v>0.88888888888888884</v>
      </c>
      <c r="AF35" s="4">
        <v>0.72190347620654738</v>
      </c>
      <c r="AG35" s="5">
        <v>-5.3387383626143148E-2</v>
      </c>
    </row>
    <row r="36" spans="1:33" x14ac:dyDescent="0.2">
      <c r="A36" t="s">
        <v>45</v>
      </c>
      <c r="B36">
        <v>630</v>
      </c>
      <c r="C36">
        <v>514</v>
      </c>
      <c r="D36">
        <v>407</v>
      </c>
      <c r="E36">
        <v>2</v>
      </c>
      <c r="F36">
        <v>1553</v>
      </c>
      <c r="H36" t="s">
        <v>45</v>
      </c>
      <c r="I36" s="3">
        <v>2834</v>
      </c>
      <c r="J36" s="3">
        <v>2663</v>
      </c>
      <c r="K36" s="3">
        <v>4769</v>
      </c>
      <c r="L36" s="3">
        <v>10309</v>
      </c>
      <c r="N36" t="s">
        <v>45</v>
      </c>
      <c r="O36" s="4">
        <v>0.22230063514467185</v>
      </c>
      <c r="P36" s="4">
        <v>0.19301539616973337</v>
      </c>
      <c r="Q36" s="4">
        <v>8.5342839169637238E-2</v>
      </c>
      <c r="R36" s="4">
        <v>0.15064506741682027</v>
      </c>
      <c r="T36" s="1" t="s">
        <v>45</v>
      </c>
      <c r="U36" s="2">
        <v>1032</v>
      </c>
      <c r="V36" s="2">
        <v>786</v>
      </c>
      <c r="W36" s="2">
        <v>612</v>
      </c>
      <c r="X36" s="2">
        <v>1</v>
      </c>
      <c r="Y36">
        <v>2431</v>
      </c>
      <c r="AA36" s="1" t="s">
        <v>45</v>
      </c>
      <c r="AB36" s="4">
        <v>0.61046511627906974</v>
      </c>
      <c r="AC36" s="4">
        <v>0.65394402035623411</v>
      </c>
      <c r="AD36" s="4">
        <v>0.66503267973856206</v>
      </c>
      <c r="AE36" s="4">
        <v>2</v>
      </c>
      <c r="AF36" s="4">
        <v>0.63883175647881529</v>
      </c>
      <c r="AG36" s="5">
        <v>-4.3478904077164371E-2</v>
      </c>
    </row>
    <row r="37" spans="1:33" x14ac:dyDescent="0.2">
      <c r="A37" t="s">
        <v>46</v>
      </c>
      <c r="B37">
        <v>222</v>
      </c>
      <c r="C37">
        <v>501</v>
      </c>
      <c r="D37">
        <v>107</v>
      </c>
      <c r="E37">
        <v>7</v>
      </c>
      <c r="F37">
        <v>837</v>
      </c>
      <c r="H37" t="s">
        <v>46</v>
      </c>
      <c r="I37" s="3">
        <v>1204</v>
      </c>
      <c r="J37" s="3">
        <v>2985</v>
      </c>
      <c r="K37" s="3">
        <v>2073</v>
      </c>
      <c r="L37" s="3">
        <v>6287</v>
      </c>
      <c r="N37" t="s">
        <v>46</v>
      </c>
      <c r="O37" s="4">
        <v>0.18438538205980065</v>
      </c>
      <c r="P37" s="4">
        <v>0.16783919597989949</v>
      </c>
      <c r="Q37" s="4">
        <v>5.1616015436565361E-2</v>
      </c>
      <c r="R37" s="4">
        <v>0.13313185939239702</v>
      </c>
      <c r="T37" s="1" t="s">
        <v>46</v>
      </c>
      <c r="U37" s="2">
        <v>352</v>
      </c>
      <c r="V37" s="2">
        <v>866</v>
      </c>
      <c r="W37" s="2">
        <v>255</v>
      </c>
      <c r="X37" s="2">
        <v>0</v>
      </c>
      <c r="Y37">
        <v>1473</v>
      </c>
      <c r="AA37" s="1" t="s">
        <v>46</v>
      </c>
      <c r="AB37" s="4">
        <v>0.63068181818181823</v>
      </c>
      <c r="AC37" s="4">
        <v>0.57852193995381063</v>
      </c>
      <c r="AD37" s="4">
        <v>0.41960784313725491</v>
      </c>
      <c r="AE37" s="4" t="e">
        <v>#DIV/0!</v>
      </c>
      <c r="AF37" s="4">
        <v>0.56822810590631367</v>
      </c>
      <c r="AG37" s="5">
        <v>5.2159878228007606E-2</v>
      </c>
    </row>
    <row r="38" spans="1:33" x14ac:dyDescent="0.2">
      <c r="A38" t="s">
        <v>47</v>
      </c>
      <c r="B38">
        <v>211</v>
      </c>
      <c r="C38">
        <v>363</v>
      </c>
      <c r="D38">
        <v>70</v>
      </c>
      <c r="E38">
        <v>2</v>
      </c>
      <c r="F38">
        <v>646</v>
      </c>
      <c r="H38" t="s">
        <v>47</v>
      </c>
      <c r="I38" s="3">
        <v>1007</v>
      </c>
      <c r="J38" s="3">
        <v>2319</v>
      </c>
      <c r="K38" s="3">
        <v>1345</v>
      </c>
      <c r="L38" s="3">
        <v>4691</v>
      </c>
      <c r="N38" t="s">
        <v>47</v>
      </c>
      <c r="O38" s="4">
        <v>0.20953326713008938</v>
      </c>
      <c r="P38" s="4">
        <v>0.15653298835705046</v>
      </c>
      <c r="Q38" s="4">
        <v>5.204460966542751E-2</v>
      </c>
      <c r="R38" s="4">
        <v>0.13771050948625027</v>
      </c>
      <c r="T38" s="1" t="s">
        <v>47</v>
      </c>
      <c r="U38" s="2">
        <v>224</v>
      </c>
      <c r="V38" s="2">
        <v>427</v>
      </c>
      <c r="W38" s="2">
        <v>119</v>
      </c>
      <c r="X38" s="2">
        <v>0</v>
      </c>
      <c r="Y38">
        <v>770</v>
      </c>
      <c r="AA38" s="1" t="s">
        <v>47</v>
      </c>
      <c r="AB38" s="4">
        <v>0.9419642857142857</v>
      </c>
      <c r="AC38" s="4">
        <v>0.85011709601873531</v>
      </c>
      <c r="AD38" s="4">
        <v>0.58823529411764708</v>
      </c>
      <c r="AE38" s="4" t="e">
        <v>#DIV/0!</v>
      </c>
      <c r="AF38" s="4">
        <v>0.83896103896103891</v>
      </c>
      <c r="AG38" s="5">
        <v>9.1847189695550391E-2</v>
      </c>
    </row>
    <row r="39" spans="1:33" x14ac:dyDescent="0.2">
      <c r="A39" t="s">
        <v>48</v>
      </c>
      <c r="B39">
        <v>352</v>
      </c>
      <c r="C39">
        <v>384</v>
      </c>
      <c r="D39">
        <v>180</v>
      </c>
      <c r="E39">
        <v>4</v>
      </c>
      <c r="F39">
        <v>920</v>
      </c>
      <c r="H39" t="s">
        <v>48</v>
      </c>
      <c r="I39" s="3">
        <v>1650</v>
      </c>
      <c r="J39" s="3">
        <v>2375</v>
      </c>
      <c r="K39" s="3">
        <v>2192</v>
      </c>
      <c r="L39" s="3">
        <v>6259</v>
      </c>
      <c r="N39" t="s">
        <v>48</v>
      </c>
      <c r="O39" s="4">
        <v>0.21333333333333335</v>
      </c>
      <c r="P39" s="4">
        <v>0.16168421052631579</v>
      </c>
      <c r="Q39" s="4">
        <v>8.211678832116788E-2</v>
      </c>
      <c r="R39" s="4">
        <v>0.14698833679501519</v>
      </c>
      <c r="T39" s="1" t="s">
        <v>48</v>
      </c>
      <c r="U39" s="2">
        <v>553</v>
      </c>
      <c r="V39" s="2">
        <v>676</v>
      </c>
      <c r="W39" s="2">
        <v>303</v>
      </c>
      <c r="X39" s="2">
        <v>1</v>
      </c>
      <c r="Y39">
        <v>1533</v>
      </c>
      <c r="AA39" s="1" t="s">
        <v>48</v>
      </c>
      <c r="AB39" s="4">
        <v>0.63652802893309224</v>
      </c>
      <c r="AC39" s="4">
        <v>0.56804733727810652</v>
      </c>
      <c r="AD39" s="4">
        <v>0.59405940594059403</v>
      </c>
      <c r="AE39" s="4">
        <v>4</v>
      </c>
      <c r="AF39" s="4">
        <v>0.60013046314416174</v>
      </c>
      <c r="AG39" s="5">
        <v>6.8480691654985715E-2</v>
      </c>
    </row>
    <row r="40" spans="1:33" x14ac:dyDescent="0.2">
      <c r="A40" t="s">
        <v>49</v>
      </c>
      <c r="B40">
        <v>221</v>
      </c>
      <c r="C40">
        <v>696</v>
      </c>
      <c r="D40">
        <v>178</v>
      </c>
      <c r="E40">
        <v>5</v>
      </c>
      <c r="F40">
        <v>1100</v>
      </c>
      <c r="H40" t="s">
        <v>49</v>
      </c>
      <c r="I40" s="3">
        <v>1413</v>
      </c>
      <c r="J40" s="3">
        <v>3928</v>
      </c>
      <c r="K40" s="3">
        <v>3092</v>
      </c>
      <c r="L40" s="3">
        <v>8475</v>
      </c>
      <c r="N40" t="s">
        <v>49</v>
      </c>
      <c r="O40" s="4">
        <v>0.15640481245576787</v>
      </c>
      <c r="P40" s="4">
        <v>0.17718940936863545</v>
      </c>
      <c r="Q40" s="4">
        <v>5.7567917205692105E-2</v>
      </c>
      <c r="R40" s="4">
        <v>0.12979351032448377</v>
      </c>
      <c r="T40" s="1" t="s">
        <v>49</v>
      </c>
      <c r="U40" s="2">
        <v>367</v>
      </c>
      <c r="V40" s="2">
        <v>1049</v>
      </c>
      <c r="W40" s="2">
        <v>333</v>
      </c>
      <c r="X40" s="2">
        <v>3</v>
      </c>
      <c r="Y40">
        <v>1752</v>
      </c>
      <c r="AA40" s="1" t="s">
        <v>49</v>
      </c>
      <c r="AB40" s="4">
        <v>0.60217983651226159</v>
      </c>
      <c r="AC40" s="4">
        <v>0.66348903717826502</v>
      </c>
      <c r="AD40" s="4">
        <v>0.53453453453453459</v>
      </c>
      <c r="AE40" s="4">
        <v>1.6666666666666667</v>
      </c>
      <c r="AF40" s="4">
        <v>0.62785388127853881</v>
      </c>
      <c r="AG40" s="5">
        <v>-6.1309200666003427E-2</v>
      </c>
    </row>
    <row r="41" spans="1:33" x14ac:dyDescent="0.2">
      <c r="A41" t="s">
        <v>50</v>
      </c>
      <c r="B41">
        <v>351</v>
      </c>
      <c r="C41">
        <v>500</v>
      </c>
      <c r="D41">
        <v>260</v>
      </c>
      <c r="E41">
        <v>5</v>
      </c>
      <c r="F41">
        <v>1116</v>
      </c>
      <c r="H41" t="s">
        <v>50</v>
      </c>
      <c r="I41" s="3">
        <v>1630</v>
      </c>
      <c r="J41" s="3">
        <v>2839</v>
      </c>
      <c r="K41" s="3">
        <v>2992</v>
      </c>
      <c r="L41" s="3">
        <v>7512</v>
      </c>
      <c r="N41" t="s">
        <v>50</v>
      </c>
      <c r="O41" s="4">
        <v>0.21533742331288344</v>
      </c>
      <c r="P41" s="4">
        <v>0.17611835153222966</v>
      </c>
      <c r="Q41" s="4">
        <v>8.6898395721925134E-2</v>
      </c>
      <c r="R41" s="4">
        <v>0.1485623003194888</v>
      </c>
      <c r="T41" s="1" t="s">
        <v>50</v>
      </c>
      <c r="U41" s="2">
        <v>500</v>
      </c>
      <c r="V41" s="2">
        <v>773</v>
      </c>
      <c r="W41" s="2">
        <v>375</v>
      </c>
      <c r="X41" s="2">
        <v>4</v>
      </c>
      <c r="Y41">
        <v>1652</v>
      </c>
      <c r="AA41" s="1" t="s">
        <v>50</v>
      </c>
      <c r="AB41" s="4">
        <v>0.70199999999999996</v>
      </c>
      <c r="AC41" s="4">
        <v>0.64683053040103489</v>
      </c>
      <c r="AD41" s="4">
        <v>0.69333333333333336</v>
      </c>
      <c r="AE41" s="4">
        <v>1.25</v>
      </c>
      <c r="AF41" s="4">
        <v>0.67554479418886193</v>
      </c>
      <c r="AG41" s="5">
        <v>5.5169469598965071E-2</v>
      </c>
    </row>
    <row r="42" spans="1:33" x14ac:dyDescent="0.2">
      <c r="A42" t="s">
        <v>51</v>
      </c>
      <c r="B42">
        <v>535</v>
      </c>
      <c r="C42">
        <v>655</v>
      </c>
      <c r="D42">
        <v>246</v>
      </c>
      <c r="E42">
        <v>6</v>
      </c>
      <c r="F42">
        <v>1442</v>
      </c>
      <c r="H42" t="s">
        <v>51</v>
      </c>
      <c r="I42" s="3">
        <v>2311</v>
      </c>
      <c r="J42" s="3">
        <v>3922</v>
      </c>
      <c r="K42" s="3">
        <v>3428</v>
      </c>
      <c r="L42" s="3">
        <v>9711</v>
      </c>
      <c r="N42" t="s">
        <v>51</v>
      </c>
      <c r="O42" s="4">
        <v>0.23150151449588924</v>
      </c>
      <c r="P42" s="4">
        <v>0.16700662927078022</v>
      </c>
      <c r="Q42" s="4">
        <v>7.1761960326721122E-2</v>
      </c>
      <c r="R42" s="4">
        <v>0.14849140150344969</v>
      </c>
      <c r="T42" s="1" t="s">
        <v>51</v>
      </c>
      <c r="U42" s="2">
        <v>775</v>
      </c>
      <c r="V42" s="2">
        <v>1077</v>
      </c>
      <c r="W42" s="2">
        <v>452</v>
      </c>
      <c r="X42" s="2">
        <v>1</v>
      </c>
      <c r="Y42">
        <v>2305</v>
      </c>
      <c r="AA42" s="1" t="s">
        <v>51</v>
      </c>
      <c r="AB42" s="4">
        <v>0.69032258064516128</v>
      </c>
      <c r="AC42" s="4">
        <v>0.60817084493964713</v>
      </c>
      <c r="AD42" s="4">
        <v>0.54424778761061943</v>
      </c>
      <c r="AE42" s="4">
        <v>6</v>
      </c>
      <c r="AF42" s="4">
        <v>0.62559652928416487</v>
      </c>
      <c r="AG42" s="5">
        <v>8.2151735705514151E-2</v>
      </c>
    </row>
    <row r="43" spans="1:33" x14ac:dyDescent="0.2">
      <c r="A43" t="s">
        <v>52</v>
      </c>
      <c r="B43">
        <v>279</v>
      </c>
      <c r="C43">
        <v>521</v>
      </c>
      <c r="D43">
        <v>150</v>
      </c>
      <c r="E43">
        <v>7</v>
      </c>
      <c r="F43">
        <v>957</v>
      </c>
      <c r="H43" t="s">
        <v>52</v>
      </c>
      <c r="I43" s="3">
        <v>1396</v>
      </c>
      <c r="J43" s="3">
        <v>3301</v>
      </c>
      <c r="K43" s="3">
        <v>2712</v>
      </c>
      <c r="L43" s="3">
        <v>7434</v>
      </c>
      <c r="N43" t="s">
        <v>52</v>
      </c>
      <c r="O43" s="4">
        <v>0.19985673352435529</v>
      </c>
      <c r="P43" s="4">
        <v>0.15783096031505606</v>
      </c>
      <c r="Q43" s="4">
        <v>5.5309734513274339E-2</v>
      </c>
      <c r="R43" s="4">
        <v>0.12873284907183213</v>
      </c>
      <c r="T43" s="1" t="s">
        <v>52</v>
      </c>
      <c r="U43" s="2">
        <v>314</v>
      </c>
      <c r="V43" s="2">
        <v>729</v>
      </c>
      <c r="W43" s="2">
        <v>233</v>
      </c>
      <c r="X43" s="2">
        <v>0</v>
      </c>
      <c r="Y43">
        <v>1276</v>
      </c>
      <c r="AA43" s="1" t="s">
        <v>52</v>
      </c>
      <c r="AB43" s="4">
        <v>0.88853503184713378</v>
      </c>
      <c r="AC43" s="4">
        <v>0.71467764060356653</v>
      </c>
      <c r="AD43" s="4">
        <v>0.64377682403433478</v>
      </c>
      <c r="AE43" s="4" t="e">
        <v>#DIV/0!</v>
      </c>
      <c r="AF43" s="4">
        <v>0.75</v>
      </c>
      <c r="AG43" s="5">
        <v>0.17385739124356725</v>
      </c>
    </row>
    <row r="44" spans="1:33" x14ac:dyDescent="0.2">
      <c r="A44" t="s">
        <v>53</v>
      </c>
      <c r="B44">
        <v>498</v>
      </c>
      <c r="C44">
        <v>981</v>
      </c>
      <c r="D44">
        <v>323</v>
      </c>
      <c r="E44">
        <v>4</v>
      </c>
      <c r="F44">
        <v>1806</v>
      </c>
      <c r="H44" t="s">
        <v>53</v>
      </c>
      <c r="I44" s="3">
        <v>2517</v>
      </c>
      <c r="J44" s="3">
        <v>4640</v>
      </c>
      <c r="K44" s="3">
        <v>3774</v>
      </c>
      <c r="L44" s="3">
        <v>11000</v>
      </c>
      <c r="N44" t="s">
        <v>53</v>
      </c>
      <c r="O44" s="4">
        <v>0.19785458879618595</v>
      </c>
      <c r="P44" s="4">
        <v>0.21142241379310345</v>
      </c>
      <c r="Q44" s="4">
        <v>8.5585585585585586E-2</v>
      </c>
      <c r="R44" s="4">
        <v>0.16418181818181818</v>
      </c>
      <c r="T44" s="1" t="s">
        <v>53</v>
      </c>
      <c r="U44" s="2">
        <v>873</v>
      </c>
      <c r="V44" s="2">
        <v>1606</v>
      </c>
      <c r="W44" s="2">
        <v>546</v>
      </c>
      <c r="X44" s="2">
        <v>2</v>
      </c>
      <c r="Y44">
        <v>3027</v>
      </c>
      <c r="AA44" s="1" t="s">
        <v>53</v>
      </c>
      <c r="AB44" s="4">
        <v>0.57044673539518898</v>
      </c>
      <c r="AC44" s="4">
        <v>0.61083437110834371</v>
      </c>
      <c r="AD44" s="4">
        <v>0.59157509157509158</v>
      </c>
      <c r="AE44" s="4">
        <v>2</v>
      </c>
      <c r="AF44" s="4">
        <v>0.59663032705649155</v>
      </c>
      <c r="AG44" s="5">
        <v>-4.0387635713154735E-2</v>
      </c>
    </row>
    <row r="45" spans="1:33" x14ac:dyDescent="0.2">
      <c r="A45" t="s">
        <v>54</v>
      </c>
      <c r="B45">
        <v>308</v>
      </c>
      <c r="C45">
        <v>508</v>
      </c>
      <c r="D45">
        <v>150</v>
      </c>
      <c r="E45">
        <v>5</v>
      </c>
      <c r="F45">
        <v>971</v>
      </c>
      <c r="H45" t="s">
        <v>54</v>
      </c>
      <c r="I45" s="3">
        <v>2040</v>
      </c>
      <c r="J45" s="3">
        <v>3771</v>
      </c>
      <c r="K45" s="3">
        <v>2546</v>
      </c>
      <c r="L45" s="3">
        <v>8412</v>
      </c>
      <c r="N45" t="s">
        <v>54</v>
      </c>
      <c r="O45" s="4">
        <v>0.15098039215686274</v>
      </c>
      <c r="P45" s="4">
        <v>0.13471227791036861</v>
      </c>
      <c r="Q45" s="4">
        <v>5.8915946582875099E-2</v>
      </c>
      <c r="R45" s="4">
        <v>0.11543033761293391</v>
      </c>
      <c r="T45" s="1" t="s">
        <v>54</v>
      </c>
      <c r="U45" s="2">
        <v>391</v>
      </c>
      <c r="V45" s="2">
        <v>769</v>
      </c>
      <c r="W45" s="2">
        <v>204</v>
      </c>
      <c r="X45" s="2">
        <v>5</v>
      </c>
      <c r="Y45">
        <v>1369</v>
      </c>
      <c r="AA45" s="1" t="s">
        <v>54</v>
      </c>
      <c r="AB45" s="4">
        <v>0.78772378516624042</v>
      </c>
      <c r="AC45" s="4">
        <v>0.66059817945383614</v>
      </c>
      <c r="AD45" s="4">
        <v>0.73529411764705888</v>
      </c>
      <c r="AE45" s="4">
        <v>1</v>
      </c>
      <c r="AF45" s="4">
        <v>0.70927684441197958</v>
      </c>
      <c r="AG45" s="5">
        <v>0.12712560571240428</v>
      </c>
    </row>
    <row r="46" spans="1:33" x14ac:dyDescent="0.2">
      <c r="A46" t="s">
        <v>55</v>
      </c>
      <c r="B46">
        <v>526</v>
      </c>
      <c r="C46">
        <v>937</v>
      </c>
      <c r="D46">
        <v>270</v>
      </c>
      <c r="E46">
        <v>5</v>
      </c>
      <c r="F46">
        <v>1738</v>
      </c>
      <c r="H46" t="s">
        <v>55</v>
      </c>
      <c r="I46" s="3">
        <v>2641</v>
      </c>
      <c r="J46" s="3">
        <v>5011</v>
      </c>
      <c r="K46" s="3">
        <v>4765</v>
      </c>
      <c r="L46" s="3">
        <v>12483</v>
      </c>
      <c r="N46" t="s">
        <v>55</v>
      </c>
      <c r="O46" s="4">
        <v>0.19916698220371071</v>
      </c>
      <c r="P46" s="4">
        <v>0.18698862502494512</v>
      </c>
      <c r="Q46" s="4">
        <v>5.6663168940188878E-2</v>
      </c>
      <c r="R46" s="4">
        <v>0.1392293519186093</v>
      </c>
      <c r="T46" s="1" t="s">
        <v>55</v>
      </c>
      <c r="U46" s="2">
        <v>753</v>
      </c>
      <c r="V46" s="2">
        <v>1521</v>
      </c>
      <c r="W46" s="2">
        <v>506</v>
      </c>
      <c r="X46" s="2">
        <v>2</v>
      </c>
      <c r="Y46">
        <v>2782</v>
      </c>
      <c r="AA46" s="1" t="s">
        <v>55</v>
      </c>
      <c r="AB46" s="4">
        <v>0.69853917662682607</v>
      </c>
      <c r="AC46" s="4">
        <v>0.61604207758053908</v>
      </c>
      <c r="AD46" s="4">
        <v>0.53359683794466406</v>
      </c>
      <c r="AE46" s="4">
        <v>2.5</v>
      </c>
      <c r="AF46" s="4">
        <v>0.62473040977713878</v>
      </c>
      <c r="AG46" s="5">
        <v>8.2497099046286992E-2</v>
      </c>
    </row>
    <row r="47" spans="1:33" x14ac:dyDescent="0.2">
      <c r="A47" t="s">
        <v>56</v>
      </c>
      <c r="B47">
        <v>278</v>
      </c>
      <c r="C47">
        <v>257</v>
      </c>
      <c r="D47">
        <v>198</v>
      </c>
      <c r="E47">
        <v>2</v>
      </c>
      <c r="F47">
        <v>735</v>
      </c>
      <c r="H47" t="s">
        <v>56</v>
      </c>
      <c r="I47" s="3">
        <v>1654</v>
      </c>
      <c r="J47" s="3">
        <v>1486</v>
      </c>
      <c r="K47" s="3">
        <v>2646</v>
      </c>
      <c r="L47" s="3">
        <v>5807</v>
      </c>
      <c r="N47" t="s">
        <v>56</v>
      </c>
      <c r="O47" s="4">
        <v>0.16807738814993953</v>
      </c>
      <c r="P47" s="4">
        <v>0.17294751009421266</v>
      </c>
      <c r="Q47" s="4">
        <v>7.4829931972789115E-2</v>
      </c>
      <c r="R47" s="4">
        <v>0.12657137936972621</v>
      </c>
      <c r="T47" s="1" t="s">
        <v>56</v>
      </c>
      <c r="U47" s="2">
        <v>477</v>
      </c>
      <c r="V47" s="2">
        <v>369</v>
      </c>
      <c r="W47" s="2">
        <v>310</v>
      </c>
      <c r="X47" s="2">
        <v>0</v>
      </c>
      <c r="Y47">
        <v>1156</v>
      </c>
      <c r="AA47" s="1" t="s">
        <v>56</v>
      </c>
      <c r="AB47" s="4">
        <v>0.58280922431865823</v>
      </c>
      <c r="AC47" s="4">
        <v>0.69647696476964771</v>
      </c>
      <c r="AD47" s="4">
        <v>0.6387096774193548</v>
      </c>
      <c r="AE47" s="4" t="e">
        <v>#DIV/0!</v>
      </c>
      <c r="AF47" s="4">
        <v>0.63581314878892736</v>
      </c>
      <c r="AG47" s="5">
        <v>-0.11366774045098949</v>
      </c>
    </row>
    <row r="48" spans="1:33" x14ac:dyDescent="0.2">
      <c r="A48" t="s">
        <v>57</v>
      </c>
      <c r="B48">
        <v>286</v>
      </c>
      <c r="C48">
        <v>498</v>
      </c>
      <c r="D48">
        <v>178</v>
      </c>
      <c r="E48">
        <v>2</v>
      </c>
      <c r="F48">
        <v>964</v>
      </c>
      <c r="H48" t="s">
        <v>57</v>
      </c>
      <c r="I48" s="3">
        <v>1212</v>
      </c>
      <c r="J48" s="3">
        <v>2681</v>
      </c>
      <c r="K48" s="3">
        <v>2336</v>
      </c>
      <c r="L48" s="3">
        <v>6258</v>
      </c>
      <c r="N48" t="s">
        <v>57</v>
      </c>
      <c r="O48" s="4">
        <v>0.23597359735973597</v>
      </c>
      <c r="P48" s="4">
        <v>0.18575158522939203</v>
      </c>
      <c r="Q48" s="4">
        <v>7.6198630136986301E-2</v>
      </c>
      <c r="R48" s="4">
        <v>0.15404282518376478</v>
      </c>
      <c r="T48" s="1" t="s">
        <v>57</v>
      </c>
      <c r="U48" s="2">
        <v>374</v>
      </c>
      <c r="V48" s="2">
        <v>876</v>
      </c>
      <c r="W48" s="2">
        <v>334</v>
      </c>
      <c r="X48" s="2">
        <v>0</v>
      </c>
      <c r="Y48">
        <v>1584</v>
      </c>
      <c r="AA48" s="1" t="s">
        <v>57</v>
      </c>
      <c r="AB48" s="4">
        <v>0.76470588235294112</v>
      </c>
      <c r="AC48" s="4">
        <v>0.56849315068493156</v>
      </c>
      <c r="AD48" s="4">
        <v>0.53293413173652693</v>
      </c>
      <c r="AE48" s="4" t="e">
        <v>#DIV/0!</v>
      </c>
      <c r="AF48" s="4">
        <v>0.60858585858585856</v>
      </c>
      <c r="AG48" s="5">
        <v>0.19621273166800957</v>
      </c>
    </row>
    <row r="49" spans="1:33" x14ac:dyDescent="0.2">
      <c r="A49" t="s">
        <v>58</v>
      </c>
      <c r="B49">
        <v>112</v>
      </c>
      <c r="C49">
        <v>314</v>
      </c>
      <c r="D49">
        <v>72</v>
      </c>
      <c r="E49">
        <v>5</v>
      </c>
      <c r="F49">
        <v>503</v>
      </c>
      <c r="H49" t="s">
        <v>58</v>
      </c>
      <c r="I49">
        <v>783</v>
      </c>
      <c r="J49" s="3">
        <v>2183</v>
      </c>
      <c r="K49" s="3">
        <v>1702</v>
      </c>
      <c r="L49" s="3">
        <v>4688</v>
      </c>
      <c r="N49" t="s">
        <v>58</v>
      </c>
      <c r="O49" s="4">
        <v>0.14303959131545338</v>
      </c>
      <c r="P49" s="4">
        <v>0.14383875400824553</v>
      </c>
      <c r="Q49" s="4">
        <v>4.230317273795535E-2</v>
      </c>
      <c r="R49" s="4">
        <v>0.10729522184300341</v>
      </c>
      <c r="T49" s="1" t="s">
        <v>58</v>
      </c>
      <c r="U49" s="2">
        <v>190</v>
      </c>
      <c r="V49" s="2">
        <v>480</v>
      </c>
      <c r="W49" s="2">
        <v>165</v>
      </c>
      <c r="X49" s="2">
        <v>1</v>
      </c>
      <c r="Y49">
        <v>836</v>
      </c>
      <c r="AA49" s="1" t="s">
        <v>58</v>
      </c>
      <c r="AB49" s="4">
        <v>0.58947368421052626</v>
      </c>
      <c r="AC49" s="4">
        <v>0.65416666666666667</v>
      </c>
      <c r="AD49" s="4">
        <v>0.43636363636363634</v>
      </c>
      <c r="AE49" s="4">
        <v>5</v>
      </c>
      <c r="AF49" s="4">
        <v>0.60167464114832536</v>
      </c>
      <c r="AG49" s="5">
        <v>-6.4692982456140413E-2</v>
      </c>
    </row>
    <row r="50" spans="1:33" x14ac:dyDescent="0.2">
      <c r="A50" t="s">
        <v>59</v>
      </c>
      <c r="B50">
        <v>485</v>
      </c>
      <c r="C50">
        <v>665</v>
      </c>
      <c r="D50">
        <v>376</v>
      </c>
      <c r="E50">
        <v>7</v>
      </c>
      <c r="F50">
        <v>1533</v>
      </c>
      <c r="H50" t="s">
        <v>59</v>
      </c>
      <c r="I50" s="3">
        <v>2567</v>
      </c>
      <c r="J50" s="3">
        <v>4056</v>
      </c>
      <c r="K50" s="3">
        <v>4799</v>
      </c>
      <c r="L50" s="3">
        <v>11495</v>
      </c>
      <c r="N50" t="s">
        <v>59</v>
      </c>
      <c r="O50" s="4">
        <v>0.1889365017530191</v>
      </c>
      <c r="P50" s="4">
        <v>0.16395463510848127</v>
      </c>
      <c r="Q50" s="4">
        <v>7.8349656178370489E-2</v>
      </c>
      <c r="R50" s="4">
        <v>0.13336233144845586</v>
      </c>
      <c r="T50" s="1" t="s">
        <v>59</v>
      </c>
      <c r="U50" s="2">
        <v>690</v>
      </c>
      <c r="V50" s="2">
        <v>1046</v>
      </c>
      <c r="W50" s="2">
        <v>622</v>
      </c>
      <c r="X50" s="2">
        <v>1</v>
      </c>
      <c r="Y50">
        <v>2359</v>
      </c>
      <c r="AA50" s="1" t="s">
        <v>59</v>
      </c>
      <c r="AB50" s="4">
        <v>0.70289855072463769</v>
      </c>
      <c r="AC50" s="4">
        <v>0.63575525812619504</v>
      </c>
      <c r="AD50" s="4">
        <v>0.60450160771704176</v>
      </c>
      <c r="AE50" s="4">
        <v>7</v>
      </c>
      <c r="AF50" s="4">
        <v>0.64985163204747776</v>
      </c>
      <c r="AG50" s="5">
        <v>6.714329259844265E-2</v>
      </c>
    </row>
    <row r="51" spans="1:33" x14ac:dyDescent="0.2">
      <c r="A51" t="s">
        <v>60</v>
      </c>
      <c r="B51">
        <v>1179</v>
      </c>
      <c r="C51">
        <v>633</v>
      </c>
      <c r="D51">
        <v>716</v>
      </c>
      <c r="E51">
        <v>4</v>
      </c>
      <c r="F51">
        <v>2532</v>
      </c>
      <c r="H51" t="s">
        <v>60</v>
      </c>
      <c r="I51" s="3">
        <v>4866</v>
      </c>
      <c r="J51" s="3">
        <v>3111</v>
      </c>
      <c r="K51" s="3">
        <v>5937</v>
      </c>
      <c r="L51" s="3">
        <v>13954</v>
      </c>
      <c r="N51" t="s">
        <v>60</v>
      </c>
      <c r="O51" s="4">
        <v>0.24229346485819975</v>
      </c>
      <c r="P51" s="4">
        <v>0.20347155255544841</v>
      </c>
      <c r="Q51" s="4">
        <v>0.12059962944247937</v>
      </c>
      <c r="R51" s="4">
        <v>0.18145334671062061</v>
      </c>
      <c r="T51" s="1" t="s">
        <v>60</v>
      </c>
      <c r="U51" s="2">
        <v>1637</v>
      </c>
      <c r="V51" s="2">
        <v>988</v>
      </c>
      <c r="W51" s="2">
        <v>825</v>
      </c>
      <c r="X51" s="2">
        <v>3</v>
      </c>
      <c r="Y51">
        <v>3453</v>
      </c>
      <c r="AA51" s="1" t="s">
        <v>60</v>
      </c>
      <c r="AB51" s="4">
        <v>0.72021991447770306</v>
      </c>
      <c r="AC51" s="4">
        <v>0.64068825910931171</v>
      </c>
      <c r="AD51" s="4">
        <v>0.86787878787878792</v>
      </c>
      <c r="AE51" s="4">
        <v>1.3333333333333333</v>
      </c>
      <c r="AF51" s="4">
        <v>0.73327541268462204</v>
      </c>
      <c r="AG51" s="5">
        <v>7.9531655368391352E-2</v>
      </c>
    </row>
    <row r="52" spans="1:33" x14ac:dyDescent="0.2">
      <c r="A52" t="s">
        <v>61</v>
      </c>
      <c r="B52">
        <v>1815</v>
      </c>
      <c r="C52">
        <v>1321</v>
      </c>
      <c r="D52">
        <v>625</v>
      </c>
      <c r="E52">
        <v>7</v>
      </c>
      <c r="F52">
        <v>3768</v>
      </c>
      <c r="H52" t="s">
        <v>61</v>
      </c>
      <c r="I52" s="3">
        <v>8128</v>
      </c>
      <c r="J52" s="3">
        <v>7424</v>
      </c>
      <c r="K52" s="3">
        <v>8921</v>
      </c>
      <c r="L52" s="3">
        <v>24589</v>
      </c>
      <c r="N52" t="s">
        <v>61</v>
      </c>
      <c r="O52" s="4">
        <v>0.2233021653543307</v>
      </c>
      <c r="P52" s="4">
        <v>0.17793642241379309</v>
      </c>
      <c r="Q52" s="4">
        <v>7.0059410380002241E-2</v>
      </c>
      <c r="R52" s="4">
        <v>0.15323925332465738</v>
      </c>
      <c r="T52" s="1" t="s">
        <v>61</v>
      </c>
      <c r="U52" s="2">
        <v>2878</v>
      </c>
      <c r="V52" s="2">
        <v>2018</v>
      </c>
      <c r="W52" s="2">
        <v>1244</v>
      </c>
      <c r="X52" s="2">
        <v>4</v>
      </c>
      <c r="Y52">
        <v>6144</v>
      </c>
      <c r="AA52" s="1" t="s">
        <v>61</v>
      </c>
      <c r="AB52" s="4">
        <v>0.63064628214037521</v>
      </c>
      <c r="AC52" s="4">
        <v>0.65460852329038655</v>
      </c>
      <c r="AD52" s="4">
        <v>0.502411575562701</v>
      </c>
      <c r="AE52" s="4">
        <v>1.75</v>
      </c>
      <c r="AF52" s="4">
        <v>0.61328125</v>
      </c>
      <c r="AG52" s="5">
        <v>-2.3962241150011332E-2</v>
      </c>
    </row>
    <row r="53" spans="1:33" x14ac:dyDescent="0.2">
      <c r="A53" t="s">
        <v>62</v>
      </c>
      <c r="B53">
        <v>1307</v>
      </c>
      <c r="C53">
        <v>530</v>
      </c>
      <c r="D53">
        <v>206</v>
      </c>
      <c r="E53">
        <v>24</v>
      </c>
      <c r="F53">
        <v>2067</v>
      </c>
      <c r="H53" t="s">
        <v>62</v>
      </c>
      <c r="I53" s="3">
        <v>4187</v>
      </c>
      <c r="J53" s="3">
        <v>3165</v>
      </c>
      <c r="K53" s="3">
        <v>2855</v>
      </c>
      <c r="L53" s="3">
        <v>10310</v>
      </c>
      <c r="N53" t="s">
        <v>62</v>
      </c>
      <c r="O53" s="4">
        <v>0.31215667542393122</v>
      </c>
      <c r="P53" s="4">
        <v>0.16745655608214849</v>
      </c>
      <c r="Q53" s="4">
        <v>7.2154115586690021E-2</v>
      </c>
      <c r="R53" s="4">
        <v>0.20048496605237634</v>
      </c>
      <c r="T53" s="1" t="s">
        <v>62</v>
      </c>
      <c r="U53" s="2">
        <v>1549</v>
      </c>
      <c r="V53" s="2">
        <v>1076</v>
      </c>
      <c r="W53" s="2">
        <v>529</v>
      </c>
      <c r="X53" s="2">
        <v>12</v>
      </c>
      <c r="Y53">
        <v>3166</v>
      </c>
      <c r="AA53" s="1" t="s">
        <v>62</v>
      </c>
      <c r="AB53" s="4">
        <v>0.84377017430600387</v>
      </c>
      <c r="AC53" s="4">
        <v>0.49256505576208176</v>
      </c>
      <c r="AD53" s="4">
        <v>0.38941398865784499</v>
      </c>
      <c r="AE53" s="4">
        <v>2</v>
      </c>
      <c r="AF53" s="4">
        <v>0.65287428932406821</v>
      </c>
      <c r="AG53" s="5">
        <v>0.35120511854392211</v>
      </c>
    </row>
    <row r="54" spans="1:33" x14ac:dyDescent="0.2">
      <c r="A54" t="s">
        <v>63</v>
      </c>
      <c r="B54">
        <v>9927</v>
      </c>
      <c r="C54">
        <v>2788</v>
      </c>
      <c r="D54">
        <v>2550</v>
      </c>
      <c r="E54">
        <v>83</v>
      </c>
      <c r="F54">
        <v>15348</v>
      </c>
      <c r="H54" t="s">
        <v>63</v>
      </c>
      <c r="I54" s="3">
        <v>43729</v>
      </c>
      <c r="J54" s="3">
        <v>18020</v>
      </c>
      <c r="K54" s="3">
        <v>29545</v>
      </c>
      <c r="L54" s="3">
        <v>92153</v>
      </c>
      <c r="N54" t="s">
        <v>63</v>
      </c>
      <c r="O54" s="4">
        <v>0.22701182281780968</v>
      </c>
      <c r="P54" s="4">
        <v>0.15471698113207547</v>
      </c>
      <c r="Q54" s="4">
        <v>8.630902013877137E-2</v>
      </c>
      <c r="R54" s="4">
        <v>0.16654910854774124</v>
      </c>
      <c r="T54" s="1" t="s">
        <v>63</v>
      </c>
      <c r="U54" s="2">
        <v>15480</v>
      </c>
      <c r="V54" s="2">
        <v>5038</v>
      </c>
      <c r="W54" s="2">
        <v>5972</v>
      </c>
      <c r="X54" s="2">
        <v>105</v>
      </c>
      <c r="Y54">
        <v>26595</v>
      </c>
      <c r="AA54" s="1" t="s">
        <v>63</v>
      </c>
      <c r="AB54" s="4">
        <v>0.64127906976744187</v>
      </c>
      <c r="AC54" s="4">
        <v>0.5533942040492259</v>
      </c>
      <c r="AD54" s="4">
        <v>0.42699263228399198</v>
      </c>
      <c r="AE54" s="4">
        <v>0.79047619047619044</v>
      </c>
      <c r="AF54" s="4">
        <v>0.5771009588268472</v>
      </c>
      <c r="AG54" s="5">
        <v>8.7884865718215965E-2</v>
      </c>
    </row>
    <row r="55" spans="1:33" x14ac:dyDescent="0.2">
      <c r="A55" t="s">
        <v>64</v>
      </c>
      <c r="B55">
        <v>575</v>
      </c>
      <c r="C55">
        <v>774</v>
      </c>
      <c r="D55">
        <v>490</v>
      </c>
      <c r="E55">
        <v>6</v>
      </c>
      <c r="F55">
        <v>1845</v>
      </c>
      <c r="H55" t="s">
        <v>64</v>
      </c>
      <c r="I55" s="3">
        <v>3054</v>
      </c>
      <c r="J55" s="3">
        <v>3955</v>
      </c>
      <c r="K55" s="3">
        <v>5964</v>
      </c>
      <c r="L55" s="3">
        <v>13011</v>
      </c>
      <c r="N55" t="s">
        <v>64</v>
      </c>
      <c r="O55" s="4">
        <v>0.18827766863130321</v>
      </c>
      <c r="P55" s="4">
        <v>0.19570164348925412</v>
      </c>
      <c r="Q55" s="4">
        <v>8.2159624413145546E-2</v>
      </c>
      <c r="R55" s="4">
        <v>0.14180308969333641</v>
      </c>
      <c r="T55" s="1" t="s">
        <v>64</v>
      </c>
      <c r="U55" s="2">
        <v>984</v>
      </c>
      <c r="V55" s="2">
        <v>1125</v>
      </c>
      <c r="W55" s="2">
        <v>778</v>
      </c>
      <c r="X55" s="2">
        <v>0</v>
      </c>
      <c r="Y55">
        <v>2887</v>
      </c>
      <c r="AA55" s="1" t="s">
        <v>64</v>
      </c>
      <c r="AB55" s="4">
        <v>0.58434959349593496</v>
      </c>
      <c r="AC55" s="4">
        <v>0.68799999999999994</v>
      </c>
      <c r="AD55" s="4">
        <v>0.62982005141388175</v>
      </c>
      <c r="AE55" s="4" t="e">
        <v>#DIV/0!</v>
      </c>
      <c r="AF55" s="4">
        <v>0.63907170072739872</v>
      </c>
      <c r="AG55" s="5">
        <v>-0.10365040650406498</v>
      </c>
    </row>
    <row r="56" spans="1:33" x14ac:dyDescent="0.2">
      <c r="A56" t="s">
        <v>65</v>
      </c>
      <c r="B56">
        <v>193</v>
      </c>
      <c r="C56">
        <v>360</v>
      </c>
      <c r="D56">
        <v>104</v>
      </c>
      <c r="E56">
        <v>1</v>
      </c>
      <c r="F56">
        <v>658</v>
      </c>
      <c r="H56" t="s">
        <v>65</v>
      </c>
      <c r="I56" s="3">
        <v>1780</v>
      </c>
      <c r="J56" s="3">
        <v>2390</v>
      </c>
      <c r="K56" s="3">
        <v>2229</v>
      </c>
      <c r="L56" s="3">
        <v>6422</v>
      </c>
      <c r="N56" t="s">
        <v>65</v>
      </c>
      <c r="O56" s="4">
        <v>0.10842696629213483</v>
      </c>
      <c r="P56" s="4">
        <v>0.15062761506276151</v>
      </c>
      <c r="Q56" s="4">
        <v>4.6657694033198742E-2</v>
      </c>
      <c r="R56" s="4">
        <v>0.10246029274369356</v>
      </c>
      <c r="T56" s="1" t="s">
        <v>65</v>
      </c>
      <c r="U56" s="2">
        <v>421</v>
      </c>
      <c r="V56" s="2">
        <v>507</v>
      </c>
      <c r="W56" s="2">
        <v>215</v>
      </c>
      <c r="X56" s="2">
        <v>0</v>
      </c>
      <c r="Y56">
        <v>1143</v>
      </c>
      <c r="AA56" s="1" t="s">
        <v>65</v>
      </c>
      <c r="AB56" s="4">
        <v>0.45843230403800472</v>
      </c>
      <c r="AC56" s="4">
        <v>0.7100591715976331</v>
      </c>
      <c r="AD56" s="4">
        <v>0.48372093023255813</v>
      </c>
      <c r="AE56" s="4" t="e">
        <v>#DIV/0!</v>
      </c>
      <c r="AF56" s="4">
        <v>0.57567804024496938</v>
      </c>
      <c r="AG56" s="5">
        <v>-0.25162686755962838</v>
      </c>
    </row>
    <row r="57" spans="1:33" x14ac:dyDescent="0.2">
      <c r="A57" t="s">
        <v>66</v>
      </c>
      <c r="B57">
        <v>766</v>
      </c>
      <c r="C57">
        <v>693</v>
      </c>
      <c r="D57">
        <v>401</v>
      </c>
      <c r="E57">
        <v>5</v>
      </c>
      <c r="F57">
        <v>1865</v>
      </c>
      <c r="H57" t="s">
        <v>66</v>
      </c>
      <c r="I57" s="3">
        <v>2990</v>
      </c>
      <c r="J57" s="3">
        <v>3458</v>
      </c>
      <c r="K57" s="3">
        <v>4281</v>
      </c>
      <c r="L57" s="3">
        <v>10767</v>
      </c>
      <c r="N57" t="s">
        <v>66</v>
      </c>
      <c r="O57" s="4">
        <v>0.25618729096989967</v>
      </c>
      <c r="P57" s="4">
        <v>0.20040485829959515</v>
      </c>
      <c r="Q57" s="4">
        <v>9.366970334034104E-2</v>
      </c>
      <c r="R57" s="4">
        <v>0.17321445156496704</v>
      </c>
      <c r="T57" s="1" t="s">
        <v>66</v>
      </c>
      <c r="U57" s="2">
        <v>1041</v>
      </c>
      <c r="V57" s="2">
        <v>1088</v>
      </c>
      <c r="W57" s="2">
        <v>518</v>
      </c>
      <c r="X57" s="2">
        <v>2</v>
      </c>
      <c r="Y57">
        <v>2649</v>
      </c>
      <c r="AA57" s="1" t="s">
        <v>66</v>
      </c>
      <c r="AB57" s="4">
        <v>0.73583093179634962</v>
      </c>
      <c r="AC57" s="4">
        <v>0.63694852941176472</v>
      </c>
      <c r="AD57" s="4">
        <v>0.77413127413127414</v>
      </c>
      <c r="AE57" s="4">
        <v>2.5</v>
      </c>
      <c r="AF57" s="4">
        <v>0.70403926009815021</v>
      </c>
      <c r="AG57" s="5">
        <v>9.88824023845849E-2</v>
      </c>
    </row>
    <row r="58" spans="1:33" x14ac:dyDescent="0.2">
      <c r="A58" t="s">
        <v>67</v>
      </c>
      <c r="B58">
        <v>1794</v>
      </c>
      <c r="C58">
        <v>1020</v>
      </c>
      <c r="D58">
        <v>617</v>
      </c>
      <c r="E58">
        <v>12</v>
      </c>
      <c r="F58">
        <v>3443</v>
      </c>
      <c r="H58" t="s">
        <v>67</v>
      </c>
      <c r="I58" s="3">
        <v>8772</v>
      </c>
      <c r="J58" s="3">
        <v>4496</v>
      </c>
      <c r="K58" s="3">
        <v>8065</v>
      </c>
      <c r="L58" s="3">
        <v>21476</v>
      </c>
      <c r="N58" t="s">
        <v>67</v>
      </c>
      <c r="O58" s="4">
        <v>0.20451436388508892</v>
      </c>
      <c r="P58" s="4">
        <v>0.22686832740213522</v>
      </c>
      <c r="Q58" s="4">
        <v>7.6503409795412272E-2</v>
      </c>
      <c r="R58" s="4">
        <v>0.16031849506425777</v>
      </c>
      <c r="T58" s="1" t="s">
        <v>67</v>
      </c>
      <c r="U58" s="2">
        <v>2552</v>
      </c>
      <c r="V58" s="2">
        <v>1241</v>
      </c>
      <c r="W58" s="2">
        <v>884</v>
      </c>
      <c r="X58" s="2">
        <v>3</v>
      </c>
      <c r="Y58">
        <v>4680</v>
      </c>
      <c r="AA58" s="1" t="s">
        <v>67</v>
      </c>
      <c r="AB58" s="4">
        <v>0.70297805642633227</v>
      </c>
      <c r="AC58" s="4">
        <v>0.82191780821917804</v>
      </c>
      <c r="AD58" s="4">
        <v>0.69796380090497734</v>
      </c>
      <c r="AE58" s="4">
        <v>4</v>
      </c>
      <c r="AF58" s="4">
        <v>0.73568376068376073</v>
      </c>
      <c r="AG58" s="5">
        <v>-0.11893975179284577</v>
      </c>
    </row>
    <row r="59" spans="1:33" x14ac:dyDescent="0.2">
      <c r="A59" t="s">
        <v>68</v>
      </c>
      <c r="B59">
        <v>12843</v>
      </c>
      <c r="C59">
        <v>6952</v>
      </c>
      <c r="D59">
        <v>6593</v>
      </c>
      <c r="E59">
        <v>166</v>
      </c>
      <c r="F59">
        <v>26554</v>
      </c>
      <c r="H59" t="s">
        <v>68</v>
      </c>
      <c r="I59" s="3">
        <v>51845</v>
      </c>
      <c r="J59" s="3">
        <v>37980</v>
      </c>
      <c r="K59" s="3">
        <v>51992</v>
      </c>
      <c r="L59" s="3">
        <v>143430</v>
      </c>
      <c r="N59" t="s">
        <v>68</v>
      </c>
      <c r="O59" s="4">
        <v>0.24771916288938181</v>
      </c>
      <c r="P59" s="4">
        <v>0.18304370721432334</v>
      </c>
      <c r="Q59" s="4">
        <v>0.12680797045699338</v>
      </c>
      <c r="R59" s="4">
        <v>0.18513560621906155</v>
      </c>
      <c r="T59" s="1" t="s">
        <v>68</v>
      </c>
      <c r="U59" s="2">
        <v>14445</v>
      </c>
      <c r="V59" s="2">
        <v>10123</v>
      </c>
      <c r="W59" s="2">
        <v>7911</v>
      </c>
      <c r="X59" s="2">
        <v>82</v>
      </c>
      <c r="Y59">
        <v>32561</v>
      </c>
      <c r="AA59" s="1" t="s">
        <v>68</v>
      </c>
      <c r="AB59" s="4">
        <v>0.88909657320872271</v>
      </c>
      <c r="AC59" s="4">
        <v>0.68675293885211897</v>
      </c>
      <c r="AD59" s="4">
        <v>0.83339653646820877</v>
      </c>
      <c r="AE59" s="4">
        <v>2.024390243902439</v>
      </c>
      <c r="AF59" s="4">
        <v>0.81551549399588463</v>
      </c>
      <c r="AG59" s="5">
        <v>0.20234363435660374</v>
      </c>
    </row>
    <row r="60" spans="1:33" x14ac:dyDescent="0.2">
      <c r="A60" t="s">
        <v>69</v>
      </c>
      <c r="B60">
        <v>224</v>
      </c>
      <c r="C60">
        <v>397</v>
      </c>
      <c r="D60">
        <v>120</v>
      </c>
      <c r="E60">
        <v>3</v>
      </c>
      <c r="F60">
        <v>744</v>
      </c>
      <c r="H60" t="s">
        <v>69</v>
      </c>
      <c r="I60" s="3">
        <v>1653</v>
      </c>
      <c r="J60" s="3">
        <v>2377</v>
      </c>
      <c r="K60" s="3">
        <v>2677</v>
      </c>
      <c r="L60" s="3">
        <v>6735</v>
      </c>
      <c r="N60" t="s">
        <v>69</v>
      </c>
      <c r="O60" s="4">
        <v>0.13551119177253479</v>
      </c>
      <c r="P60" s="4">
        <v>0.16701724863273032</v>
      </c>
      <c r="Q60" s="4">
        <v>4.4826298094882332E-2</v>
      </c>
      <c r="R60" s="4">
        <v>0.11046770601336303</v>
      </c>
      <c r="T60" s="1" t="s">
        <v>69</v>
      </c>
      <c r="U60" s="2">
        <v>331</v>
      </c>
      <c r="V60" s="2">
        <v>597</v>
      </c>
      <c r="W60" s="2">
        <v>233</v>
      </c>
      <c r="X60" s="2">
        <v>1</v>
      </c>
      <c r="Y60">
        <v>1162</v>
      </c>
      <c r="AA60" s="1" t="s">
        <v>69</v>
      </c>
      <c r="AB60" s="4">
        <v>0.67673716012084595</v>
      </c>
      <c r="AC60" s="4">
        <v>0.6649916247906198</v>
      </c>
      <c r="AD60" s="4">
        <v>0.51502145922746778</v>
      </c>
      <c r="AE60" s="4">
        <v>3</v>
      </c>
      <c r="AF60" s="4">
        <v>0.6402753872633391</v>
      </c>
      <c r="AG60" s="5">
        <v>1.1745535330226153E-2</v>
      </c>
    </row>
    <row r="61" spans="1:33" x14ac:dyDescent="0.2">
      <c r="A61" t="s">
        <v>70</v>
      </c>
      <c r="B61">
        <v>208</v>
      </c>
      <c r="C61">
        <v>425</v>
      </c>
      <c r="D61">
        <v>134</v>
      </c>
      <c r="E61">
        <v>1</v>
      </c>
      <c r="F61">
        <v>768</v>
      </c>
      <c r="H61" t="s">
        <v>70</v>
      </c>
      <c r="I61" s="3">
        <v>1234</v>
      </c>
      <c r="J61" s="3">
        <v>2297</v>
      </c>
      <c r="K61" s="3">
        <v>1981</v>
      </c>
      <c r="L61" s="3">
        <v>5531</v>
      </c>
      <c r="N61" t="s">
        <v>70</v>
      </c>
      <c r="O61" s="4">
        <v>0.16855753646677471</v>
      </c>
      <c r="P61" s="4">
        <v>0.18502394427514149</v>
      </c>
      <c r="Q61" s="4">
        <v>6.7642604745078244E-2</v>
      </c>
      <c r="R61" s="4">
        <v>0.13885373350207919</v>
      </c>
      <c r="T61" s="1" t="s">
        <v>70</v>
      </c>
      <c r="U61" s="2">
        <v>396</v>
      </c>
      <c r="V61" s="2">
        <v>673</v>
      </c>
      <c r="W61" s="2">
        <v>238</v>
      </c>
      <c r="X61" s="2">
        <v>2</v>
      </c>
      <c r="Y61">
        <v>1309</v>
      </c>
      <c r="AA61" s="1" t="s">
        <v>70</v>
      </c>
      <c r="AB61" s="4">
        <v>0.5252525252525253</v>
      </c>
      <c r="AC61" s="4">
        <v>0.6315007429420505</v>
      </c>
      <c r="AD61" s="4">
        <v>0.56302521008403361</v>
      </c>
      <c r="AE61" s="4">
        <v>0.5</v>
      </c>
      <c r="AF61" s="4">
        <v>0.58670741023682205</v>
      </c>
      <c r="AG61" s="5">
        <v>-0.10624821768952519</v>
      </c>
    </row>
    <row r="62" spans="1:33" x14ac:dyDescent="0.2">
      <c r="A62" t="s">
        <v>71</v>
      </c>
      <c r="B62">
        <v>97</v>
      </c>
      <c r="C62">
        <v>892</v>
      </c>
      <c r="D62">
        <v>87</v>
      </c>
      <c r="E62">
        <v>1</v>
      </c>
      <c r="F62">
        <v>1077</v>
      </c>
      <c r="H62" t="s">
        <v>71</v>
      </c>
      <c r="I62">
        <v>775</v>
      </c>
      <c r="J62" s="3">
        <v>5686</v>
      </c>
      <c r="K62" s="3">
        <v>1528</v>
      </c>
      <c r="L62" s="3">
        <v>8007</v>
      </c>
      <c r="N62" t="s">
        <v>71</v>
      </c>
      <c r="O62" s="4">
        <v>0.12516129032258064</v>
      </c>
      <c r="P62" s="4">
        <v>0.15687653886739361</v>
      </c>
      <c r="Q62" s="4">
        <v>5.6937172774869108E-2</v>
      </c>
      <c r="R62" s="4">
        <v>0.13450730610715625</v>
      </c>
      <c r="T62" s="1" t="s">
        <v>71</v>
      </c>
      <c r="U62" s="2">
        <v>124</v>
      </c>
      <c r="V62" s="2">
        <v>1155</v>
      </c>
      <c r="W62" s="2">
        <v>98</v>
      </c>
      <c r="X62" s="2">
        <v>0</v>
      </c>
      <c r="Y62">
        <v>1377</v>
      </c>
      <c r="AA62" s="1" t="s">
        <v>71</v>
      </c>
      <c r="AB62" s="4">
        <v>0.782258064516129</v>
      </c>
      <c r="AC62" s="4">
        <v>0.77229437229437226</v>
      </c>
      <c r="AD62" s="4">
        <v>0.88775510204081631</v>
      </c>
      <c r="AE62" s="4" t="e">
        <v>#DIV/0!</v>
      </c>
      <c r="AF62" s="4">
        <v>0.78213507625272327</v>
      </c>
      <c r="AG62" s="5">
        <v>9.9636922217567481E-3</v>
      </c>
    </row>
    <row r="63" spans="1:33" x14ac:dyDescent="0.2">
      <c r="A63" t="s">
        <v>72</v>
      </c>
      <c r="B63">
        <v>620</v>
      </c>
      <c r="C63">
        <v>837</v>
      </c>
      <c r="D63">
        <v>298</v>
      </c>
      <c r="E63">
        <v>11</v>
      </c>
      <c r="F63">
        <v>1766</v>
      </c>
      <c r="H63" t="s">
        <v>72</v>
      </c>
      <c r="I63" s="3">
        <v>2653</v>
      </c>
      <c r="J63" s="3">
        <v>4240</v>
      </c>
      <c r="K63" s="3">
        <v>3872</v>
      </c>
      <c r="L63" s="3">
        <v>10830</v>
      </c>
      <c r="N63" t="s">
        <v>72</v>
      </c>
      <c r="O63" s="4">
        <v>0.23369770071617038</v>
      </c>
      <c r="P63" s="4">
        <v>0.19740566037735849</v>
      </c>
      <c r="Q63" s="4">
        <v>7.6962809917355365E-2</v>
      </c>
      <c r="R63" s="4">
        <v>0.16306555863342567</v>
      </c>
      <c r="T63" s="1" t="s">
        <v>72</v>
      </c>
      <c r="U63" s="2">
        <v>930</v>
      </c>
      <c r="V63" s="2">
        <v>1227</v>
      </c>
      <c r="W63" s="2">
        <v>529</v>
      </c>
      <c r="X63" s="2">
        <v>1</v>
      </c>
      <c r="Y63">
        <v>2687</v>
      </c>
      <c r="AA63" s="1" t="s">
        <v>72</v>
      </c>
      <c r="AB63" s="4">
        <v>0.66666666666666663</v>
      </c>
      <c r="AC63" s="4">
        <v>0.68215158924205377</v>
      </c>
      <c r="AD63" s="4">
        <v>0.56332703213610591</v>
      </c>
      <c r="AE63" s="4">
        <v>11</v>
      </c>
      <c r="AF63" s="4">
        <v>0.65723855601042058</v>
      </c>
      <c r="AG63" s="5">
        <v>-1.5484922575387139E-2</v>
      </c>
    </row>
    <row r="64" spans="1:33" x14ac:dyDescent="0.2">
      <c r="A64" t="s">
        <v>73</v>
      </c>
      <c r="B64">
        <v>435</v>
      </c>
      <c r="C64">
        <v>1497</v>
      </c>
      <c r="D64">
        <v>278</v>
      </c>
      <c r="E64">
        <v>6</v>
      </c>
      <c r="F64">
        <v>2216</v>
      </c>
      <c r="H64" t="s">
        <v>73</v>
      </c>
      <c r="I64" s="3">
        <v>2380</v>
      </c>
      <c r="J64" s="3">
        <v>6971</v>
      </c>
      <c r="K64" s="3">
        <v>4226</v>
      </c>
      <c r="L64" s="3">
        <v>13675</v>
      </c>
      <c r="N64" t="s">
        <v>73</v>
      </c>
      <c r="O64" s="4">
        <v>0.18277310924369747</v>
      </c>
      <c r="P64" s="4">
        <v>0.21474680820542247</v>
      </c>
      <c r="Q64" s="4">
        <v>6.5783246568859435E-2</v>
      </c>
      <c r="R64" s="4">
        <v>0.1620475319926874</v>
      </c>
      <c r="T64" s="1" t="s">
        <v>73</v>
      </c>
      <c r="U64" s="2">
        <v>884</v>
      </c>
      <c r="V64" s="2">
        <v>2158</v>
      </c>
      <c r="W64" s="2">
        <v>704</v>
      </c>
      <c r="X64" s="2">
        <v>7</v>
      </c>
      <c r="Y64">
        <v>3753</v>
      </c>
      <c r="AA64" s="1" t="s">
        <v>73</v>
      </c>
      <c r="AB64" s="4">
        <v>0.49208144796380088</v>
      </c>
      <c r="AC64" s="4">
        <v>0.69369786839666359</v>
      </c>
      <c r="AD64" s="4">
        <v>0.39488636363636365</v>
      </c>
      <c r="AE64" s="4">
        <v>0.8571428571428571</v>
      </c>
      <c r="AF64" s="4">
        <v>0.59046096456168395</v>
      </c>
      <c r="AG64" s="5">
        <v>-0.20161642043286271</v>
      </c>
    </row>
    <row r="65" spans="1:33" x14ac:dyDescent="0.2">
      <c r="A65" t="s">
        <v>74</v>
      </c>
      <c r="B65">
        <v>1111</v>
      </c>
      <c r="C65">
        <v>2121</v>
      </c>
      <c r="D65">
        <v>575</v>
      </c>
      <c r="E65">
        <v>5</v>
      </c>
      <c r="F65">
        <v>3812</v>
      </c>
      <c r="H65" t="s">
        <v>74</v>
      </c>
      <c r="I65" s="3">
        <v>5059</v>
      </c>
      <c r="J65" s="3">
        <v>9672</v>
      </c>
      <c r="K65" s="3">
        <v>7477</v>
      </c>
      <c r="L65" s="3">
        <v>22324</v>
      </c>
      <c r="N65" t="s">
        <v>74</v>
      </c>
      <c r="O65" s="4">
        <v>0.21960861830401265</v>
      </c>
      <c r="P65" s="4">
        <v>0.21929280397022333</v>
      </c>
      <c r="Q65" s="4">
        <v>7.6902501003076107E-2</v>
      </c>
      <c r="R65" s="4">
        <v>0.1707579286866153</v>
      </c>
      <c r="T65" s="1" t="s">
        <v>74</v>
      </c>
      <c r="U65" s="2">
        <v>1938</v>
      </c>
      <c r="V65" s="2">
        <v>3061</v>
      </c>
      <c r="W65" s="2">
        <v>1341</v>
      </c>
      <c r="X65" s="2">
        <v>5</v>
      </c>
      <c r="Y65">
        <v>6345</v>
      </c>
      <c r="AA65" s="1" t="s">
        <v>74</v>
      </c>
      <c r="AB65" s="4">
        <v>0.5732714138286894</v>
      </c>
      <c r="AC65" s="4">
        <v>0.69291081345965366</v>
      </c>
      <c r="AD65" s="4">
        <v>0.42878448918717377</v>
      </c>
      <c r="AE65" s="4">
        <v>1</v>
      </c>
      <c r="AF65" s="4">
        <v>0.60078802206461779</v>
      </c>
      <c r="AG65" s="5">
        <v>-0.11963939963096426</v>
      </c>
    </row>
    <row r="66" spans="1:33" x14ac:dyDescent="0.2">
      <c r="A66" t="s">
        <v>75</v>
      </c>
      <c r="B66">
        <v>1705</v>
      </c>
      <c r="C66">
        <v>1487</v>
      </c>
      <c r="D66">
        <v>672</v>
      </c>
      <c r="E66">
        <v>38</v>
      </c>
      <c r="F66">
        <v>3902</v>
      </c>
      <c r="H66" t="s">
        <v>75</v>
      </c>
      <c r="I66" s="3">
        <v>7044</v>
      </c>
      <c r="J66" s="3">
        <v>7184</v>
      </c>
      <c r="K66" s="3">
        <v>8669</v>
      </c>
      <c r="L66" s="3">
        <v>23023</v>
      </c>
      <c r="N66" t="s">
        <v>75</v>
      </c>
      <c r="O66" s="4">
        <v>0.24204997160704145</v>
      </c>
      <c r="P66" s="4">
        <v>0.20698775055679286</v>
      </c>
      <c r="Q66" s="4">
        <v>7.7517591417695236E-2</v>
      </c>
      <c r="R66" s="4">
        <v>0.16948269122182166</v>
      </c>
      <c r="T66" s="1" t="s">
        <v>75</v>
      </c>
      <c r="U66" s="2">
        <v>2568</v>
      </c>
      <c r="V66" s="2">
        <v>2791</v>
      </c>
      <c r="W66" s="2">
        <v>1573</v>
      </c>
      <c r="X66" s="2">
        <v>5</v>
      </c>
      <c r="Y66">
        <v>6937</v>
      </c>
      <c r="AA66" s="1" t="s">
        <v>75</v>
      </c>
      <c r="AB66" s="4">
        <v>0.6639408099688473</v>
      </c>
      <c r="AC66" s="4">
        <v>0.5327839484055894</v>
      </c>
      <c r="AD66" s="4">
        <v>0.42720915448188174</v>
      </c>
      <c r="AE66" s="4">
        <v>7.6</v>
      </c>
      <c r="AF66" s="4">
        <v>0.56249099034164629</v>
      </c>
      <c r="AG66" s="5">
        <v>0.1311568615632579</v>
      </c>
    </row>
    <row r="67" spans="1:33" x14ac:dyDescent="0.2">
      <c r="A67" t="s">
        <v>76</v>
      </c>
      <c r="B67">
        <v>448</v>
      </c>
      <c r="C67">
        <v>875</v>
      </c>
      <c r="D67">
        <v>206</v>
      </c>
      <c r="E67">
        <v>7</v>
      </c>
      <c r="F67">
        <v>1536</v>
      </c>
      <c r="H67" t="s">
        <v>76</v>
      </c>
      <c r="I67" s="3">
        <v>1943</v>
      </c>
      <c r="J67" s="3">
        <v>5019</v>
      </c>
      <c r="K67" s="3">
        <v>2941</v>
      </c>
      <c r="L67" s="3">
        <v>10005</v>
      </c>
      <c r="N67" t="s">
        <v>76</v>
      </c>
      <c r="O67" s="4">
        <v>0.23057128152341741</v>
      </c>
      <c r="P67" s="4">
        <v>0.17433751743375175</v>
      </c>
      <c r="Q67" s="4">
        <v>7.0044202652159132E-2</v>
      </c>
      <c r="R67" s="4">
        <v>0.15352323838080958</v>
      </c>
      <c r="T67" s="1" t="s">
        <v>76</v>
      </c>
      <c r="U67" s="2">
        <v>379</v>
      </c>
      <c r="V67" s="2">
        <v>1171</v>
      </c>
      <c r="W67" s="2">
        <v>246</v>
      </c>
      <c r="X67" s="2">
        <v>6</v>
      </c>
      <c r="Y67">
        <v>1802</v>
      </c>
      <c r="AA67" s="1" t="s">
        <v>76</v>
      </c>
      <c r="AB67" s="4">
        <v>1.1820580474934037</v>
      </c>
      <c r="AC67" s="4">
        <v>0.74722459436379163</v>
      </c>
      <c r="AD67" s="4">
        <v>0.83739837398373984</v>
      </c>
      <c r="AE67" s="4">
        <v>1.1666666666666667</v>
      </c>
      <c r="AF67" s="4">
        <v>0.85238623751387343</v>
      </c>
      <c r="AG67" s="5">
        <v>0.43483345312961208</v>
      </c>
    </row>
    <row r="68" spans="1:33" x14ac:dyDescent="0.2">
      <c r="A68" t="s">
        <v>77</v>
      </c>
      <c r="B68">
        <v>303</v>
      </c>
      <c r="C68">
        <v>470</v>
      </c>
      <c r="D68">
        <v>247</v>
      </c>
      <c r="E68">
        <v>2</v>
      </c>
      <c r="F68">
        <v>1022</v>
      </c>
      <c r="H68" t="s">
        <v>77</v>
      </c>
      <c r="I68" s="3">
        <v>1601</v>
      </c>
      <c r="J68" s="3">
        <v>2487</v>
      </c>
      <c r="K68" s="3">
        <v>2733</v>
      </c>
      <c r="L68" s="3">
        <v>6843</v>
      </c>
      <c r="N68" t="s">
        <v>77</v>
      </c>
      <c r="O68" s="4">
        <v>0.18925671455340412</v>
      </c>
      <c r="P68" s="4">
        <v>0.18898271009248091</v>
      </c>
      <c r="Q68" s="4">
        <v>9.0376875228686426E-2</v>
      </c>
      <c r="R68" s="4">
        <v>0.14934970042379073</v>
      </c>
      <c r="T68" s="1" t="s">
        <v>77</v>
      </c>
      <c r="U68" s="2">
        <v>505</v>
      </c>
      <c r="V68" s="2">
        <v>632</v>
      </c>
      <c r="W68" s="2">
        <v>316</v>
      </c>
      <c r="X68" s="2">
        <v>0</v>
      </c>
      <c r="Y68">
        <v>1453</v>
      </c>
      <c r="AA68" s="1" t="s">
        <v>77</v>
      </c>
      <c r="AB68" s="4">
        <v>0.6</v>
      </c>
      <c r="AC68" s="4">
        <v>0.74367088607594933</v>
      </c>
      <c r="AD68" s="4">
        <v>0.78164556962025311</v>
      </c>
      <c r="AE68" s="4" t="e">
        <v>#DIV/0!</v>
      </c>
      <c r="AF68" s="4">
        <v>0.70337233310392289</v>
      </c>
      <c r="AG68" s="5">
        <v>-0.14367088607594936</v>
      </c>
    </row>
    <row r="69" spans="1:33" x14ac:dyDescent="0.2">
      <c r="A69" t="s">
        <v>78</v>
      </c>
      <c r="B69">
        <v>313</v>
      </c>
      <c r="C69">
        <v>395</v>
      </c>
      <c r="D69">
        <v>168</v>
      </c>
      <c r="E69">
        <v>5</v>
      </c>
      <c r="F69">
        <v>881</v>
      </c>
      <c r="H69" t="s">
        <v>78</v>
      </c>
      <c r="I69" s="3">
        <v>1618</v>
      </c>
      <c r="J69" s="3">
        <v>2079</v>
      </c>
      <c r="K69" s="3">
        <v>2188</v>
      </c>
      <c r="L69" s="3">
        <v>5914</v>
      </c>
      <c r="N69" t="s">
        <v>78</v>
      </c>
      <c r="O69" s="4">
        <v>0.1934487021013597</v>
      </c>
      <c r="P69" s="4">
        <v>0.18999518999518999</v>
      </c>
      <c r="Q69" s="4">
        <v>7.6782449725776969E-2</v>
      </c>
      <c r="R69" s="4">
        <v>0.14896854920527561</v>
      </c>
      <c r="T69" s="1" t="s">
        <v>78</v>
      </c>
      <c r="U69" s="2">
        <v>461</v>
      </c>
      <c r="V69" s="2">
        <v>481</v>
      </c>
      <c r="W69" s="2">
        <v>317</v>
      </c>
      <c r="X69" s="2">
        <v>1</v>
      </c>
      <c r="Y69">
        <v>1260</v>
      </c>
      <c r="AA69" s="1" t="s">
        <v>78</v>
      </c>
      <c r="AB69" s="4">
        <v>0.67895878524945774</v>
      </c>
      <c r="AC69" s="4">
        <v>0.8212058212058212</v>
      </c>
      <c r="AD69" s="4">
        <v>0.52996845425867511</v>
      </c>
      <c r="AE69" s="4">
        <v>5</v>
      </c>
      <c r="AF69" s="4">
        <v>0.69920634920634916</v>
      </c>
      <c r="AG69" s="5">
        <v>-0.14224703595636345</v>
      </c>
    </row>
    <row r="70" spans="1:33" x14ac:dyDescent="0.2">
      <c r="A70" t="s">
        <v>79</v>
      </c>
      <c r="B70">
        <v>207</v>
      </c>
      <c r="C70">
        <v>283</v>
      </c>
      <c r="D70">
        <v>99</v>
      </c>
      <c r="E70">
        <v>9</v>
      </c>
      <c r="F70">
        <v>598</v>
      </c>
      <c r="H70" t="s">
        <v>79</v>
      </c>
      <c r="I70" s="3">
        <v>1431</v>
      </c>
      <c r="J70" s="3">
        <v>1727</v>
      </c>
      <c r="K70" s="3">
        <v>1532</v>
      </c>
      <c r="L70" s="3">
        <v>4705</v>
      </c>
      <c r="N70" t="s">
        <v>79</v>
      </c>
      <c r="O70" s="4">
        <v>0.14465408805031446</v>
      </c>
      <c r="P70" s="4">
        <v>0.16386797915460335</v>
      </c>
      <c r="Q70" s="4">
        <v>6.4621409921671022E-2</v>
      </c>
      <c r="R70" s="4">
        <v>0.12709883103081829</v>
      </c>
      <c r="T70" s="1" t="s">
        <v>79</v>
      </c>
      <c r="U70" s="2">
        <v>483</v>
      </c>
      <c r="V70" s="2">
        <v>507</v>
      </c>
      <c r="W70" s="2">
        <v>247</v>
      </c>
      <c r="X70" s="2">
        <v>1</v>
      </c>
      <c r="Y70">
        <v>1238</v>
      </c>
      <c r="AA70" s="1" t="s">
        <v>79</v>
      </c>
      <c r="AB70" s="4">
        <v>0.42857142857142855</v>
      </c>
      <c r="AC70" s="4">
        <v>0.55818540433925046</v>
      </c>
      <c r="AD70" s="4">
        <v>0.40080971659919029</v>
      </c>
      <c r="AE70" s="4">
        <v>9</v>
      </c>
      <c r="AF70" s="4">
        <v>0.48303715670436187</v>
      </c>
      <c r="AG70" s="5">
        <v>-0.12961397576782191</v>
      </c>
    </row>
    <row r="71" spans="1:33" x14ac:dyDescent="0.2">
      <c r="A71" t="s">
        <v>80</v>
      </c>
      <c r="B71">
        <v>223</v>
      </c>
      <c r="C71">
        <v>514</v>
      </c>
      <c r="D71">
        <v>116</v>
      </c>
      <c r="E71">
        <v>9</v>
      </c>
      <c r="F71">
        <v>862</v>
      </c>
      <c r="H71" t="s">
        <v>80</v>
      </c>
      <c r="I71" s="3">
        <v>1083</v>
      </c>
      <c r="J71" s="3">
        <v>3518</v>
      </c>
      <c r="K71" s="3">
        <v>2257</v>
      </c>
      <c r="L71" s="3">
        <v>6884</v>
      </c>
      <c r="N71" t="s">
        <v>80</v>
      </c>
      <c r="O71" s="4">
        <v>0.2059095106186519</v>
      </c>
      <c r="P71" s="4">
        <v>0.14610574189880615</v>
      </c>
      <c r="Q71" s="4">
        <v>5.1395657953035002E-2</v>
      </c>
      <c r="R71" s="4">
        <v>0.12521789657176061</v>
      </c>
      <c r="T71" s="1" t="s">
        <v>80</v>
      </c>
      <c r="U71" s="2">
        <v>269</v>
      </c>
      <c r="V71" s="2">
        <v>997</v>
      </c>
      <c r="W71" s="2">
        <v>164</v>
      </c>
      <c r="X71" s="2">
        <v>1</v>
      </c>
      <c r="Y71">
        <v>1431</v>
      </c>
      <c r="AA71" s="1" t="s">
        <v>80</v>
      </c>
      <c r="AB71" s="4">
        <v>0.82899628252788105</v>
      </c>
      <c r="AC71" s="4">
        <v>0.51554663991975924</v>
      </c>
      <c r="AD71" s="4">
        <v>0.70731707317073167</v>
      </c>
      <c r="AE71" s="4">
        <v>9</v>
      </c>
      <c r="AF71" s="4">
        <v>0.60237596086652689</v>
      </c>
      <c r="AG71" s="5">
        <v>0.3134496426081218</v>
      </c>
    </row>
    <row r="72" spans="1:33" x14ac:dyDescent="0.2">
      <c r="A72" t="s">
        <v>81</v>
      </c>
      <c r="B72">
        <v>1598</v>
      </c>
      <c r="C72">
        <v>1686</v>
      </c>
      <c r="D72">
        <v>739</v>
      </c>
      <c r="E72">
        <v>18</v>
      </c>
      <c r="F72">
        <v>4041</v>
      </c>
      <c r="H72" t="s">
        <v>81</v>
      </c>
      <c r="I72" s="3">
        <v>7856</v>
      </c>
      <c r="J72" s="3">
        <v>7896</v>
      </c>
      <c r="K72" s="3">
        <v>10403</v>
      </c>
      <c r="L72" s="3">
        <v>26313</v>
      </c>
      <c r="N72" t="s">
        <v>81</v>
      </c>
      <c r="O72" s="4">
        <v>0.20341140529531568</v>
      </c>
      <c r="P72" s="4">
        <v>0.21352583586626139</v>
      </c>
      <c r="Q72" s="4">
        <v>7.1037200807459386E-2</v>
      </c>
      <c r="R72" s="4">
        <v>0.15357427887356059</v>
      </c>
      <c r="T72" s="1" t="s">
        <v>81</v>
      </c>
      <c r="U72" s="2">
        <v>2021</v>
      </c>
      <c r="V72" s="2">
        <v>2566</v>
      </c>
      <c r="W72" s="2">
        <v>1333</v>
      </c>
      <c r="X72" s="2">
        <v>6</v>
      </c>
      <c r="Y72">
        <v>5926</v>
      </c>
      <c r="AA72" s="1" t="s">
        <v>81</v>
      </c>
      <c r="AB72" s="4">
        <v>0.79069767441860461</v>
      </c>
      <c r="AC72" s="4">
        <v>0.65705378020265004</v>
      </c>
      <c r="AD72" s="4">
        <v>0.55438859714928734</v>
      </c>
      <c r="AE72" s="4">
        <v>3</v>
      </c>
      <c r="AF72" s="4">
        <v>0.68191022612217345</v>
      </c>
      <c r="AG72" s="5">
        <v>0.13364389421595457</v>
      </c>
    </row>
    <row r="73" spans="1:33" x14ac:dyDescent="0.2">
      <c r="A73" t="s">
        <v>82</v>
      </c>
      <c r="B73">
        <v>142</v>
      </c>
      <c r="C73">
        <v>892</v>
      </c>
      <c r="D73">
        <v>108</v>
      </c>
      <c r="E73">
        <v>2</v>
      </c>
      <c r="F73">
        <v>1144</v>
      </c>
      <c r="H73" t="s">
        <v>82</v>
      </c>
      <c r="I73" s="3">
        <v>1134</v>
      </c>
      <c r="J73" s="3">
        <v>5695</v>
      </c>
      <c r="K73" s="3">
        <v>2374</v>
      </c>
      <c r="L73" s="3">
        <v>9240</v>
      </c>
      <c r="N73" t="s">
        <v>82</v>
      </c>
      <c r="O73" s="4">
        <v>0.12522045855379188</v>
      </c>
      <c r="P73" s="4">
        <v>0.1566286215978929</v>
      </c>
      <c r="Q73" s="4">
        <v>4.5492839090143219E-2</v>
      </c>
      <c r="R73" s="4">
        <v>0.12380952380952381</v>
      </c>
      <c r="T73" s="1" t="s">
        <v>82</v>
      </c>
      <c r="U73" s="2">
        <v>250</v>
      </c>
      <c r="V73" s="2">
        <v>1121</v>
      </c>
      <c r="W73" s="2">
        <v>157</v>
      </c>
      <c r="X73" s="2">
        <v>0</v>
      </c>
      <c r="Y73">
        <v>1528</v>
      </c>
      <c r="AA73" s="1" t="s">
        <v>82</v>
      </c>
      <c r="AB73" s="4">
        <v>0.56799999999999995</v>
      </c>
      <c r="AC73" s="4">
        <v>0.79571810883140048</v>
      </c>
      <c r="AD73" s="4">
        <v>0.68789808917197448</v>
      </c>
      <c r="AE73" s="4" t="e">
        <v>#DIV/0!</v>
      </c>
      <c r="AF73" s="4">
        <v>0.74869109947643975</v>
      </c>
      <c r="AG73" s="5">
        <v>-0.22771810883140053</v>
      </c>
    </row>
    <row r="74" spans="1:33" x14ac:dyDescent="0.2">
      <c r="A74" t="s">
        <v>83</v>
      </c>
      <c r="B74">
        <v>58</v>
      </c>
      <c r="C74">
        <v>301</v>
      </c>
      <c r="D74">
        <v>48</v>
      </c>
      <c r="E74">
        <v>0</v>
      </c>
      <c r="F74">
        <v>407</v>
      </c>
      <c r="H74" t="s">
        <v>83</v>
      </c>
      <c r="I74">
        <v>452</v>
      </c>
      <c r="J74" s="3">
        <v>2477</v>
      </c>
      <c r="K74" s="3">
        <v>1103</v>
      </c>
      <c r="L74" s="3">
        <v>4045</v>
      </c>
      <c r="N74" t="s">
        <v>83</v>
      </c>
      <c r="O74" s="4">
        <v>0.12831858407079647</v>
      </c>
      <c r="P74" s="4">
        <v>0.12151796528058134</v>
      </c>
      <c r="Q74" s="4">
        <v>4.3517679057116954E-2</v>
      </c>
      <c r="R74" s="4">
        <v>0.10061804697156984</v>
      </c>
      <c r="T74" s="1" t="s">
        <v>83</v>
      </c>
      <c r="U74" s="2">
        <v>86</v>
      </c>
      <c r="V74" s="2">
        <v>425</v>
      </c>
      <c r="W74" s="2">
        <v>51</v>
      </c>
      <c r="X74" s="2">
        <v>0</v>
      </c>
      <c r="Y74">
        <v>562</v>
      </c>
      <c r="AA74" s="1" t="s">
        <v>83</v>
      </c>
      <c r="AB74" s="4">
        <v>0.67441860465116277</v>
      </c>
      <c r="AC74" s="4">
        <v>0.70823529411764707</v>
      </c>
      <c r="AD74" s="4">
        <v>0.94117647058823528</v>
      </c>
      <c r="AE74" s="4" t="e">
        <v>#DIV/0!</v>
      </c>
      <c r="AF74" s="4">
        <v>0.72419928825622781</v>
      </c>
      <c r="AG74" s="5">
        <v>-3.3816689466484307E-2</v>
      </c>
    </row>
    <row r="75" spans="1:33" x14ac:dyDescent="0.2">
      <c r="A75" t="s">
        <v>84</v>
      </c>
      <c r="B75">
        <v>376</v>
      </c>
      <c r="C75">
        <v>825</v>
      </c>
      <c r="D75">
        <v>174</v>
      </c>
      <c r="E75">
        <v>8</v>
      </c>
      <c r="F75">
        <v>1383</v>
      </c>
      <c r="H75" t="s">
        <v>84</v>
      </c>
      <c r="I75" s="3">
        <v>1524</v>
      </c>
      <c r="J75" s="3">
        <v>4929</v>
      </c>
      <c r="K75" s="3">
        <v>2897</v>
      </c>
      <c r="L75" s="3">
        <v>9394</v>
      </c>
      <c r="N75" t="s">
        <v>84</v>
      </c>
      <c r="O75" s="4">
        <v>0.24671916010498687</v>
      </c>
      <c r="P75" s="4">
        <v>0.16737674984783932</v>
      </c>
      <c r="Q75" s="4">
        <v>6.0062133241284087E-2</v>
      </c>
      <c r="R75" s="4">
        <v>0.1472216308281882</v>
      </c>
      <c r="T75" s="1" t="s">
        <v>84</v>
      </c>
      <c r="U75" s="2">
        <v>395</v>
      </c>
      <c r="V75" s="2">
        <v>1127</v>
      </c>
      <c r="W75" s="2">
        <v>275</v>
      </c>
      <c r="X75" s="2">
        <v>0</v>
      </c>
      <c r="Y75">
        <v>1797</v>
      </c>
      <c r="AA75" s="1" t="s">
        <v>84</v>
      </c>
      <c r="AB75" s="4">
        <v>0.95189873417721516</v>
      </c>
      <c r="AC75" s="4">
        <v>0.73203194321206744</v>
      </c>
      <c r="AD75" s="4">
        <v>0.63272727272727269</v>
      </c>
      <c r="AE75" s="4" t="e">
        <v>#DIV/0!</v>
      </c>
      <c r="AF75" s="4">
        <v>0.76961602671118534</v>
      </c>
      <c r="AG75" s="5">
        <v>0.21986679096514772</v>
      </c>
    </row>
    <row r="76" spans="1:33" x14ac:dyDescent="0.2">
      <c r="A76" t="s">
        <v>85</v>
      </c>
      <c r="B76">
        <v>345</v>
      </c>
      <c r="C76">
        <v>414</v>
      </c>
      <c r="D76">
        <v>144</v>
      </c>
      <c r="E76">
        <v>6</v>
      </c>
      <c r="F76">
        <v>909</v>
      </c>
      <c r="H76" t="s">
        <v>85</v>
      </c>
      <c r="I76" s="3">
        <v>1873</v>
      </c>
      <c r="J76" s="3">
        <v>1873</v>
      </c>
      <c r="K76" s="3">
        <v>2262</v>
      </c>
      <c r="L76" s="3">
        <v>6031</v>
      </c>
      <c r="N76" t="s">
        <v>85</v>
      </c>
      <c r="O76" s="4">
        <v>0.18419647624132407</v>
      </c>
      <c r="P76" s="4">
        <v>0.22103577148958889</v>
      </c>
      <c r="Q76" s="4">
        <v>6.3660477453580902E-2</v>
      </c>
      <c r="R76" s="4">
        <v>0.15072127342065991</v>
      </c>
      <c r="T76" s="1" t="s">
        <v>85</v>
      </c>
      <c r="U76" s="2">
        <v>827</v>
      </c>
      <c r="V76" s="2">
        <v>623</v>
      </c>
      <c r="W76" s="2">
        <v>332</v>
      </c>
      <c r="X76" s="2">
        <v>2</v>
      </c>
      <c r="Y76">
        <v>1784</v>
      </c>
      <c r="AA76" s="1" t="s">
        <v>85</v>
      </c>
      <c r="AB76" s="4">
        <v>0.41717049576783555</v>
      </c>
      <c r="AC76" s="4">
        <v>0.66452648475120391</v>
      </c>
      <c r="AD76" s="4">
        <v>0.43373493975903615</v>
      </c>
      <c r="AE76" s="4">
        <v>3</v>
      </c>
      <c r="AF76" s="4">
        <v>0.50952914798206284</v>
      </c>
      <c r="AG76" s="5">
        <v>-0.24735598898336836</v>
      </c>
    </row>
    <row r="77" spans="1:33" x14ac:dyDescent="0.2">
      <c r="A77" t="s">
        <v>86</v>
      </c>
      <c r="B77">
        <v>659</v>
      </c>
      <c r="C77">
        <v>1744</v>
      </c>
      <c r="D77">
        <v>493</v>
      </c>
      <c r="E77">
        <v>6</v>
      </c>
      <c r="F77">
        <v>2902</v>
      </c>
      <c r="H77" t="s">
        <v>86</v>
      </c>
      <c r="I77" s="3">
        <v>3028</v>
      </c>
      <c r="J77" s="3">
        <v>8367</v>
      </c>
      <c r="K77" s="3">
        <v>5341</v>
      </c>
      <c r="L77" s="3">
        <v>16828</v>
      </c>
      <c r="N77" t="s">
        <v>86</v>
      </c>
      <c r="O77" s="4">
        <v>0.21763540290620872</v>
      </c>
      <c r="P77" s="4">
        <v>0.20843791084020558</v>
      </c>
      <c r="Q77" s="4">
        <v>9.230481183299008E-2</v>
      </c>
      <c r="R77" s="4">
        <v>0.17245067744235798</v>
      </c>
      <c r="T77" s="1" t="s">
        <v>86</v>
      </c>
      <c r="U77" s="2">
        <v>824</v>
      </c>
      <c r="V77" s="2">
        <v>2296</v>
      </c>
      <c r="W77" s="2">
        <v>657</v>
      </c>
      <c r="X77" s="2">
        <v>3</v>
      </c>
      <c r="Y77">
        <v>3780</v>
      </c>
      <c r="AA77" s="1" t="s">
        <v>86</v>
      </c>
      <c r="AB77" s="4">
        <v>0.79975728155339809</v>
      </c>
      <c r="AC77" s="4">
        <v>0.75958188153310102</v>
      </c>
      <c r="AD77" s="4">
        <v>0.75038051750380519</v>
      </c>
      <c r="AE77" s="4">
        <v>2</v>
      </c>
      <c r="AF77" s="4">
        <v>0.7677248677248677</v>
      </c>
      <c r="AG77" s="5">
        <v>4.017540002029707E-2</v>
      </c>
    </row>
    <row r="78" spans="1:33" x14ac:dyDescent="0.2">
      <c r="A78" t="s">
        <v>87</v>
      </c>
      <c r="B78">
        <v>185</v>
      </c>
      <c r="C78">
        <v>340</v>
      </c>
      <c r="D78">
        <v>125</v>
      </c>
      <c r="E78">
        <v>6</v>
      </c>
      <c r="F78">
        <v>656</v>
      </c>
      <c r="H78" t="s">
        <v>87</v>
      </c>
      <c r="I78">
        <v>946</v>
      </c>
      <c r="J78" s="3">
        <v>1966</v>
      </c>
      <c r="K78" s="3">
        <v>1837</v>
      </c>
      <c r="L78" s="3">
        <v>4773</v>
      </c>
      <c r="N78" t="s">
        <v>87</v>
      </c>
      <c r="O78" s="4">
        <v>0.19556025369978858</v>
      </c>
      <c r="P78" s="4">
        <v>0.17293997965412003</v>
      </c>
      <c r="Q78" s="4">
        <v>6.8045726728361455E-2</v>
      </c>
      <c r="R78" s="4">
        <v>0.1374397653467421</v>
      </c>
      <c r="T78" s="1" t="s">
        <v>87</v>
      </c>
      <c r="U78" s="2">
        <v>272</v>
      </c>
      <c r="V78" s="2">
        <v>428</v>
      </c>
      <c r="W78" s="2">
        <v>274</v>
      </c>
      <c r="X78" s="2">
        <v>3</v>
      </c>
      <c r="Y78">
        <v>977</v>
      </c>
      <c r="AA78" s="1" t="s">
        <v>87</v>
      </c>
      <c r="AB78" s="4">
        <v>0.68014705882352944</v>
      </c>
      <c r="AC78" s="4">
        <v>0.79439252336448596</v>
      </c>
      <c r="AD78" s="4">
        <v>0.45620437956204379</v>
      </c>
      <c r="AE78" s="4">
        <v>2</v>
      </c>
      <c r="AF78" s="4">
        <v>0.67144319344933467</v>
      </c>
      <c r="AG78" s="5">
        <v>-0.11424546454095652</v>
      </c>
    </row>
    <row r="79" spans="1:33" x14ac:dyDescent="0.2">
      <c r="A79" t="s">
        <v>88</v>
      </c>
      <c r="B79">
        <v>25148</v>
      </c>
      <c r="C79">
        <v>14336</v>
      </c>
      <c r="D79">
        <v>8716</v>
      </c>
      <c r="E79">
        <v>277</v>
      </c>
      <c r="F79">
        <v>48477</v>
      </c>
      <c r="H79" t="s">
        <v>88</v>
      </c>
      <c r="I79" s="3">
        <v>115303</v>
      </c>
      <c r="J79" s="3">
        <v>81519</v>
      </c>
      <c r="K79" s="3">
        <v>86562</v>
      </c>
      <c r="L79" s="3">
        <v>286346</v>
      </c>
      <c r="N79" t="s">
        <v>88</v>
      </c>
      <c r="O79" s="4">
        <v>0.2181036052834705</v>
      </c>
      <c r="P79" s="4">
        <v>0.17586084225763318</v>
      </c>
      <c r="Q79" s="4">
        <v>0.10069083431528847</v>
      </c>
      <c r="R79" s="4">
        <v>0.1692951883385834</v>
      </c>
      <c r="T79" s="1" t="s">
        <v>88</v>
      </c>
      <c r="U79" s="2">
        <v>30383</v>
      </c>
      <c r="V79" s="2">
        <v>20700</v>
      </c>
      <c r="W79" s="2">
        <v>11088</v>
      </c>
      <c r="X79" s="2">
        <v>130</v>
      </c>
      <c r="Y79">
        <v>62301</v>
      </c>
      <c r="AA79" s="1" t="s">
        <v>88</v>
      </c>
      <c r="AB79" s="4">
        <v>0.82769970049040587</v>
      </c>
      <c r="AC79" s="4">
        <v>0.69256038647342999</v>
      </c>
      <c r="AD79" s="4">
        <v>0.78607503607503604</v>
      </c>
      <c r="AE79" s="4">
        <v>2.1307692307692307</v>
      </c>
      <c r="AF79" s="4">
        <v>0.77810950065006979</v>
      </c>
      <c r="AG79" s="5">
        <v>0.13513931401697588</v>
      </c>
    </row>
    <row r="80" spans="1:33" x14ac:dyDescent="0.2">
      <c r="A80" t="s">
        <v>89</v>
      </c>
      <c r="B80">
        <v>3962</v>
      </c>
      <c r="C80">
        <v>4026</v>
      </c>
      <c r="D80">
        <v>1913</v>
      </c>
      <c r="E80">
        <v>46</v>
      </c>
      <c r="F80">
        <v>9947</v>
      </c>
      <c r="H80" t="s">
        <v>89</v>
      </c>
      <c r="I80" s="3">
        <v>15278</v>
      </c>
      <c r="J80" s="3">
        <v>20943</v>
      </c>
      <c r="K80" s="3">
        <v>19634</v>
      </c>
      <c r="L80" s="3">
        <v>56441</v>
      </c>
      <c r="N80" t="s">
        <v>89</v>
      </c>
      <c r="O80" s="4">
        <v>0.25932713705982458</v>
      </c>
      <c r="P80" s="4">
        <v>0.1922360693310414</v>
      </c>
      <c r="Q80" s="4">
        <v>9.7433024345523075E-2</v>
      </c>
      <c r="R80" s="4">
        <v>0.17623713258092522</v>
      </c>
      <c r="T80" s="1" t="s">
        <v>89</v>
      </c>
      <c r="U80" s="2">
        <v>3611</v>
      </c>
      <c r="V80" s="2">
        <v>5223</v>
      </c>
      <c r="W80" s="2">
        <v>1754</v>
      </c>
      <c r="X80" s="2">
        <v>10</v>
      </c>
      <c r="Y80">
        <v>10598</v>
      </c>
      <c r="AA80" s="1" t="s">
        <v>89</v>
      </c>
      <c r="AB80" s="4">
        <v>1.0972029908612573</v>
      </c>
      <c r="AC80" s="4">
        <v>0.77082136703044224</v>
      </c>
      <c r="AD80" s="4">
        <v>1.0906499429874572</v>
      </c>
      <c r="AE80" s="4">
        <v>4.5999999999999996</v>
      </c>
      <c r="AF80" s="4">
        <v>0.93857331571994718</v>
      </c>
      <c r="AG80" s="5">
        <v>0.32638162383081504</v>
      </c>
    </row>
    <row r="81" spans="1:33" x14ac:dyDescent="0.2">
      <c r="A81" t="s">
        <v>90</v>
      </c>
      <c r="B81">
        <v>1208</v>
      </c>
      <c r="C81">
        <v>746</v>
      </c>
      <c r="D81">
        <v>533</v>
      </c>
      <c r="E81">
        <v>6</v>
      </c>
      <c r="F81">
        <v>2493</v>
      </c>
      <c r="H81" t="s">
        <v>90</v>
      </c>
      <c r="I81" s="3">
        <v>4169</v>
      </c>
      <c r="J81" s="3">
        <v>3744</v>
      </c>
      <c r="K81" s="3">
        <v>4947</v>
      </c>
      <c r="L81" s="3">
        <v>12924</v>
      </c>
      <c r="N81" t="s">
        <v>90</v>
      </c>
      <c r="O81" s="4">
        <v>0.28975773566802593</v>
      </c>
      <c r="P81" s="4">
        <v>0.19925213675213677</v>
      </c>
      <c r="Q81" s="4">
        <v>0.10774206589852436</v>
      </c>
      <c r="R81" s="4">
        <v>0.19289693593314763</v>
      </c>
      <c r="T81" s="1" t="s">
        <v>90</v>
      </c>
      <c r="U81" s="2">
        <v>1302</v>
      </c>
      <c r="V81" s="2">
        <v>1175</v>
      </c>
      <c r="W81" s="2">
        <v>847</v>
      </c>
      <c r="X81" s="2">
        <v>10</v>
      </c>
      <c r="Y81">
        <v>3334</v>
      </c>
      <c r="AA81" s="1" t="s">
        <v>90</v>
      </c>
      <c r="AB81" s="4">
        <v>0.92780337941628266</v>
      </c>
      <c r="AC81" s="4">
        <v>0.63489361702127656</v>
      </c>
      <c r="AD81" s="4">
        <v>0.62927981109799291</v>
      </c>
      <c r="AE81" s="4">
        <v>0.6</v>
      </c>
      <c r="AF81" s="4">
        <v>0.74775044991001804</v>
      </c>
      <c r="AG81" s="5">
        <v>0.2929097623950061</v>
      </c>
    </row>
    <row r="82" spans="1:33" x14ac:dyDescent="0.2">
      <c r="A82" t="s">
        <v>91</v>
      </c>
      <c r="B82">
        <v>150</v>
      </c>
      <c r="C82">
        <v>259</v>
      </c>
      <c r="D82">
        <v>63</v>
      </c>
      <c r="E82">
        <v>0</v>
      </c>
      <c r="F82">
        <v>472</v>
      </c>
      <c r="H82" t="s">
        <v>91</v>
      </c>
      <c r="I82">
        <v>838</v>
      </c>
      <c r="J82" s="3">
        <v>1457</v>
      </c>
      <c r="K82">
        <v>725</v>
      </c>
      <c r="L82" s="3">
        <v>3028</v>
      </c>
      <c r="N82" t="s">
        <v>91</v>
      </c>
      <c r="O82" s="4">
        <v>0.17899761336515513</v>
      </c>
      <c r="P82" s="4">
        <v>0.17776252573781742</v>
      </c>
      <c r="Q82" s="4">
        <v>8.6896551724137933E-2</v>
      </c>
      <c r="R82" s="4">
        <v>0.15587846763540292</v>
      </c>
      <c r="T82" s="1" t="s">
        <v>91</v>
      </c>
      <c r="U82" s="2">
        <v>235</v>
      </c>
      <c r="V82" s="2">
        <v>414</v>
      </c>
      <c r="W82" s="2">
        <v>94</v>
      </c>
      <c r="X82" s="2">
        <v>0</v>
      </c>
      <c r="Y82">
        <v>743</v>
      </c>
      <c r="AA82" s="1" t="s">
        <v>91</v>
      </c>
      <c r="AB82" s="4">
        <v>0.63829787234042556</v>
      </c>
      <c r="AC82" s="4">
        <v>0.62560386473429952</v>
      </c>
      <c r="AD82" s="4">
        <v>0.67021276595744683</v>
      </c>
      <c r="AE82" s="4" t="e">
        <v>#DIV/0!</v>
      </c>
      <c r="AF82" s="4">
        <v>0.63526244952893673</v>
      </c>
      <c r="AG82" s="5">
        <v>1.2694007606126045E-2</v>
      </c>
    </row>
    <row r="83" spans="1:33" x14ac:dyDescent="0.2">
      <c r="A83" t="s">
        <v>92</v>
      </c>
      <c r="B83">
        <v>161</v>
      </c>
      <c r="C83">
        <v>484</v>
      </c>
      <c r="D83">
        <v>135</v>
      </c>
      <c r="E83">
        <v>3</v>
      </c>
      <c r="F83">
        <v>783</v>
      </c>
      <c r="H83" t="s">
        <v>92</v>
      </c>
      <c r="I83" s="3">
        <v>1241</v>
      </c>
      <c r="J83" s="3">
        <v>3226</v>
      </c>
      <c r="K83" s="3">
        <v>2328</v>
      </c>
      <c r="L83" s="3">
        <v>6822</v>
      </c>
      <c r="N83" t="s">
        <v>92</v>
      </c>
      <c r="O83" s="4">
        <v>0.1297340854149879</v>
      </c>
      <c r="P83" s="4">
        <v>0.15003099814011159</v>
      </c>
      <c r="Q83" s="4">
        <v>5.7989690721649487E-2</v>
      </c>
      <c r="R83" s="4">
        <v>0.11477572559366754</v>
      </c>
      <c r="T83" s="1" t="s">
        <v>92</v>
      </c>
      <c r="U83" s="2">
        <v>212</v>
      </c>
      <c r="V83" s="2">
        <v>688</v>
      </c>
      <c r="W83" s="2">
        <v>177</v>
      </c>
      <c r="X83" s="2">
        <v>2</v>
      </c>
      <c r="Y83">
        <v>1079</v>
      </c>
      <c r="AA83" s="1" t="s">
        <v>92</v>
      </c>
      <c r="AB83" s="4">
        <v>0.75943396226415094</v>
      </c>
      <c r="AC83" s="4">
        <v>0.70348837209302328</v>
      </c>
      <c r="AD83" s="4">
        <v>0.76271186440677963</v>
      </c>
      <c r="AE83" s="4">
        <v>1.5</v>
      </c>
      <c r="AF83" s="4">
        <v>0.72567191844300283</v>
      </c>
      <c r="AG83" s="5">
        <v>5.5945590171127657E-2</v>
      </c>
    </row>
    <row r="84" spans="1:33" x14ac:dyDescent="0.2">
      <c r="A84" t="s">
        <v>93</v>
      </c>
      <c r="B84">
        <v>7763</v>
      </c>
      <c r="C84">
        <v>6264</v>
      </c>
      <c r="D84">
        <v>3476</v>
      </c>
      <c r="E84">
        <v>42</v>
      </c>
      <c r="F84">
        <v>17545</v>
      </c>
      <c r="H84" t="s">
        <v>93</v>
      </c>
      <c r="I84" s="3">
        <v>35508</v>
      </c>
      <c r="J84" s="3">
        <v>31106</v>
      </c>
      <c r="K84" s="3">
        <v>46671</v>
      </c>
      <c r="L84" s="3">
        <v>114164</v>
      </c>
      <c r="N84" t="s">
        <v>93</v>
      </c>
      <c r="O84" s="4">
        <v>0.21862678832939056</v>
      </c>
      <c r="P84" s="4">
        <v>0.20137594033305473</v>
      </c>
      <c r="Q84" s="4">
        <v>7.4478798397291684E-2</v>
      </c>
      <c r="R84" s="4">
        <v>0.15368242177919483</v>
      </c>
      <c r="T84" s="1" t="s">
        <v>93</v>
      </c>
      <c r="U84" s="2">
        <v>11045</v>
      </c>
      <c r="V84" s="2">
        <v>9926</v>
      </c>
      <c r="W84" s="2">
        <v>7528</v>
      </c>
      <c r="X84" s="2">
        <v>61</v>
      </c>
      <c r="Y84">
        <v>28560</v>
      </c>
      <c r="AA84" s="1" t="s">
        <v>93</v>
      </c>
      <c r="AB84" s="4">
        <v>0.70285196921684023</v>
      </c>
      <c r="AC84" s="4">
        <v>0.63106991738867624</v>
      </c>
      <c r="AD84" s="4">
        <v>0.46174282678002126</v>
      </c>
      <c r="AE84" s="4">
        <v>0.68852459016393441</v>
      </c>
      <c r="AF84" s="4">
        <v>0.61432072829131656</v>
      </c>
      <c r="AG84" s="5">
        <v>7.1782051828163995E-2</v>
      </c>
    </row>
    <row r="85" spans="1:33" x14ac:dyDescent="0.2">
      <c r="A85" t="s">
        <v>94</v>
      </c>
      <c r="B85">
        <v>365</v>
      </c>
      <c r="C85">
        <v>742</v>
      </c>
      <c r="D85">
        <v>202</v>
      </c>
      <c r="E85">
        <v>6</v>
      </c>
      <c r="F85">
        <v>1315</v>
      </c>
      <c r="H85" t="s">
        <v>94</v>
      </c>
      <c r="I85" s="3">
        <v>1731</v>
      </c>
      <c r="J85" s="3">
        <v>3556</v>
      </c>
      <c r="K85" s="3">
        <v>2615</v>
      </c>
      <c r="L85" s="3">
        <v>7929</v>
      </c>
      <c r="N85" t="s">
        <v>94</v>
      </c>
      <c r="O85" s="4">
        <v>0.21086077411900636</v>
      </c>
      <c r="P85" s="4">
        <v>0.20866141732283464</v>
      </c>
      <c r="Q85" s="4">
        <v>7.7246653919694069E-2</v>
      </c>
      <c r="R85" s="4">
        <v>0.16584689115903645</v>
      </c>
      <c r="T85" s="1" t="s">
        <v>94</v>
      </c>
      <c r="U85" s="2">
        <v>496</v>
      </c>
      <c r="V85" s="2">
        <v>1113</v>
      </c>
      <c r="W85" s="2">
        <v>291</v>
      </c>
      <c r="X85" s="2">
        <v>1</v>
      </c>
      <c r="Y85">
        <v>1901</v>
      </c>
      <c r="AA85" s="1" t="s">
        <v>94</v>
      </c>
      <c r="AB85" s="4">
        <v>0.73588709677419351</v>
      </c>
      <c r="AC85" s="4">
        <v>0.66666666666666663</v>
      </c>
      <c r="AD85" s="4">
        <v>0.69415807560137455</v>
      </c>
      <c r="AE85" s="4">
        <v>6</v>
      </c>
      <c r="AF85" s="4">
        <v>0.69174118884797475</v>
      </c>
      <c r="AG85" s="5">
        <v>6.9220430107526876E-2</v>
      </c>
    </row>
    <row r="86" spans="1:33" x14ac:dyDescent="0.2">
      <c r="A86" t="s">
        <v>95</v>
      </c>
      <c r="B86">
        <v>299</v>
      </c>
      <c r="C86">
        <v>2657</v>
      </c>
      <c r="D86">
        <v>256</v>
      </c>
      <c r="E86">
        <v>6</v>
      </c>
      <c r="F86">
        <v>3218</v>
      </c>
      <c r="H86" t="s">
        <v>95</v>
      </c>
      <c r="I86" s="3">
        <v>1746</v>
      </c>
      <c r="J86" s="3">
        <v>15384</v>
      </c>
      <c r="K86" s="3">
        <v>4051</v>
      </c>
      <c r="L86" s="3">
        <v>21249</v>
      </c>
      <c r="N86" t="s">
        <v>95</v>
      </c>
      <c r="O86" s="4">
        <v>0.17124856815578465</v>
      </c>
      <c r="P86" s="4">
        <v>0.17271190847633905</v>
      </c>
      <c r="Q86" s="4">
        <v>6.3194273019007652E-2</v>
      </c>
      <c r="R86" s="4">
        <v>0.15144242081980328</v>
      </c>
      <c r="T86" s="1" t="s">
        <v>95</v>
      </c>
      <c r="U86" s="2">
        <v>353</v>
      </c>
      <c r="V86" s="2">
        <v>3635</v>
      </c>
      <c r="W86" s="2">
        <v>320</v>
      </c>
      <c r="X86" s="2">
        <v>1</v>
      </c>
      <c r="Y86">
        <v>4309</v>
      </c>
      <c r="AA86" s="1" t="s">
        <v>95</v>
      </c>
      <c r="AB86" s="4">
        <v>0.84702549575070818</v>
      </c>
      <c r="AC86" s="4">
        <v>0.73094910591471807</v>
      </c>
      <c r="AD86" s="4">
        <v>0.8</v>
      </c>
      <c r="AE86" s="4">
        <v>6</v>
      </c>
      <c r="AF86" s="4">
        <v>0.7468090044093757</v>
      </c>
      <c r="AG86" s="5">
        <v>0.11607638983599011</v>
      </c>
    </row>
    <row r="87" spans="1:33" x14ac:dyDescent="0.2">
      <c r="A87" t="s">
        <v>96</v>
      </c>
      <c r="B87">
        <v>4206</v>
      </c>
      <c r="C87">
        <v>2751</v>
      </c>
      <c r="D87">
        <v>1992</v>
      </c>
      <c r="E87">
        <v>45</v>
      </c>
      <c r="F87">
        <v>8994</v>
      </c>
      <c r="H87" t="s">
        <v>96</v>
      </c>
      <c r="I87" s="3">
        <v>19847</v>
      </c>
      <c r="J87" s="3">
        <v>17415</v>
      </c>
      <c r="K87" s="3">
        <v>22626</v>
      </c>
      <c r="L87" s="3">
        <v>60673</v>
      </c>
      <c r="N87" t="s">
        <v>96</v>
      </c>
      <c r="O87" s="4">
        <v>0.21192119715826069</v>
      </c>
      <c r="P87" s="4">
        <v>0.15796726959517657</v>
      </c>
      <c r="Q87" s="4">
        <v>8.8040307610713339E-2</v>
      </c>
      <c r="R87" s="4">
        <v>0.14823727193314984</v>
      </c>
      <c r="T87" s="1" t="s">
        <v>96</v>
      </c>
      <c r="U87" s="2">
        <v>5463</v>
      </c>
      <c r="V87" s="2">
        <v>4458</v>
      </c>
      <c r="W87" s="2">
        <v>3435</v>
      </c>
      <c r="X87" s="2">
        <v>42</v>
      </c>
      <c r="Y87">
        <v>13398</v>
      </c>
      <c r="AA87" s="1" t="s">
        <v>96</v>
      </c>
      <c r="AB87" s="4">
        <v>0.7699066447007139</v>
      </c>
      <c r="AC87" s="4">
        <v>0.61709286675639297</v>
      </c>
      <c r="AD87" s="4">
        <v>0.57991266375545847</v>
      </c>
      <c r="AE87" s="4">
        <v>1.0714285714285714</v>
      </c>
      <c r="AF87" s="4">
        <v>0.67129422301836095</v>
      </c>
      <c r="AG87" s="5">
        <v>0.15281377794432094</v>
      </c>
    </row>
    <row r="88" spans="1:33" x14ac:dyDescent="0.2">
      <c r="A88" t="s">
        <v>97</v>
      </c>
      <c r="B88">
        <v>422</v>
      </c>
      <c r="C88">
        <v>510</v>
      </c>
      <c r="D88">
        <v>354</v>
      </c>
      <c r="E88">
        <v>4</v>
      </c>
      <c r="F88">
        <v>1290</v>
      </c>
      <c r="H88" t="s">
        <v>97</v>
      </c>
      <c r="I88" s="3">
        <v>2979</v>
      </c>
      <c r="J88" s="3">
        <v>3325</v>
      </c>
      <c r="K88" s="3">
        <v>4732</v>
      </c>
      <c r="L88" s="3">
        <v>11083</v>
      </c>
      <c r="N88" t="s">
        <v>97</v>
      </c>
      <c r="O88" s="4">
        <v>0.14165827458878819</v>
      </c>
      <c r="P88" s="4">
        <v>0.15338345864661654</v>
      </c>
      <c r="Q88" s="4">
        <v>7.4809805579036354E-2</v>
      </c>
      <c r="R88" s="4">
        <v>0.11639447802941442</v>
      </c>
      <c r="T88" s="1" t="s">
        <v>97</v>
      </c>
      <c r="U88" s="2">
        <v>789</v>
      </c>
      <c r="V88" s="2">
        <v>857</v>
      </c>
      <c r="W88" s="2">
        <v>514</v>
      </c>
      <c r="X88" s="2">
        <v>2</v>
      </c>
      <c r="Y88">
        <v>2162</v>
      </c>
      <c r="AA88" s="1" t="s">
        <v>97</v>
      </c>
      <c r="AB88" s="4">
        <v>0.53485424588086183</v>
      </c>
      <c r="AC88" s="4">
        <v>0.59509918319719957</v>
      </c>
      <c r="AD88" s="4">
        <v>0.68871595330739299</v>
      </c>
      <c r="AE88" s="4">
        <v>2</v>
      </c>
      <c r="AF88" s="4">
        <v>0.59666975023126734</v>
      </c>
      <c r="AG88" s="5">
        <v>-6.0244937316337732E-2</v>
      </c>
    </row>
    <row r="89" spans="1:33" x14ac:dyDescent="0.2">
      <c r="A89" t="s">
        <v>98</v>
      </c>
      <c r="B89">
        <v>128</v>
      </c>
      <c r="C89">
        <v>314</v>
      </c>
      <c r="D89">
        <v>82</v>
      </c>
      <c r="E89">
        <v>4</v>
      </c>
      <c r="F89">
        <v>528</v>
      </c>
      <c r="H89" t="s">
        <v>98</v>
      </c>
      <c r="I89">
        <v>671</v>
      </c>
      <c r="J89" s="3">
        <v>1843</v>
      </c>
      <c r="K89" s="3">
        <v>1204</v>
      </c>
      <c r="L89" s="3">
        <v>3738</v>
      </c>
      <c r="N89" t="s">
        <v>98</v>
      </c>
      <c r="O89" s="4">
        <v>0.19076005961251863</v>
      </c>
      <c r="P89" s="4">
        <v>0.17037438958220294</v>
      </c>
      <c r="Q89" s="4">
        <v>6.8106312292358806E-2</v>
      </c>
      <c r="R89" s="4">
        <v>0.14125200642054575</v>
      </c>
      <c r="T89" s="1" t="s">
        <v>98</v>
      </c>
      <c r="U89" s="2">
        <v>181</v>
      </c>
      <c r="V89" s="2">
        <v>399</v>
      </c>
      <c r="W89" s="2">
        <v>110</v>
      </c>
      <c r="X89" s="2">
        <v>1</v>
      </c>
      <c r="Y89">
        <v>691</v>
      </c>
      <c r="AA89" s="1" t="s">
        <v>98</v>
      </c>
      <c r="AB89" s="4">
        <v>0.70718232044198892</v>
      </c>
      <c r="AC89" s="4">
        <v>0.78696741854636587</v>
      </c>
      <c r="AD89" s="4">
        <v>0.74545454545454548</v>
      </c>
      <c r="AE89" s="4">
        <v>4</v>
      </c>
      <c r="AF89" s="4">
        <v>0.76410998552821996</v>
      </c>
      <c r="AG89" s="5">
        <v>-7.978509810437695E-2</v>
      </c>
    </row>
    <row r="90" spans="1:33" x14ac:dyDescent="0.2">
      <c r="A90" t="s">
        <v>99</v>
      </c>
      <c r="B90">
        <v>447</v>
      </c>
      <c r="C90">
        <v>650</v>
      </c>
      <c r="D90">
        <v>219</v>
      </c>
      <c r="E90">
        <v>17</v>
      </c>
      <c r="F90">
        <v>1333</v>
      </c>
      <c r="H90" t="s">
        <v>99</v>
      </c>
      <c r="I90" s="3">
        <v>1666</v>
      </c>
      <c r="J90" s="3">
        <v>2705</v>
      </c>
      <c r="K90" s="3">
        <v>3182</v>
      </c>
      <c r="L90" s="3">
        <v>7590</v>
      </c>
      <c r="N90" t="s">
        <v>99</v>
      </c>
      <c r="O90" s="4">
        <v>0.26830732292917164</v>
      </c>
      <c r="P90" s="4">
        <v>0.24029574861367836</v>
      </c>
      <c r="Q90" s="4">
        <v>6.8824638592080448E-2</v>
      </c>
      <c r="R90" s="4">
        <v>0.17562582345191041</v>
      </c>
      <c r="T90" s="1" t="s">
        <v>99</v>
      </c>
      <c r="U90" s="2">
        <v>699</v>
      </c>
      <c r="V90" s="2">
        <v>1033</v>
      </c>
      <c r="W90" s="2">
        <v>490</v>
      </c>
      <c r="X90" s="2">
        <v>1</v>
      </c>
      <c r="Y90">
        <v>2223</v>
      </c>
      <c r="AA90" s="1" t="s">
        <v>99</v>
      </c>
      <c r="AB90" s="4">
        <v>0.63948497854077258</v>
      </c>
      <c r="AC90" s="4">
        <v>0.62923523717328167</v>
      </c>
      <c r="AD90" s="4">
        <v>0.44693877551020406</v>
      </c>
      <c r="AE90" s="4">
        <v>17</v>
      </c>
      <c r="AF90" s="4">
        <v>0.59964012595591543</v>
      </c>
      <c r="AG90" s="5">
        <v>1.0249741367490905E-2</v>
      </c>
    </row>
    <row r="91" spans="1:33" x14ac:dyDescent="0.2">
      <c r="A91" t="s">
        <v>100</v>
      </c>
      <c r="B91">
        <v>136</v>
      </c>
      <c r="C91">
        <v>251</v>
      </c>
      <c r="D91">
        <v>80</v>
      </c>
      <c r="E91">
        <v>1</v>
      </c>
      <c r="F91">
        <v>468</v>
      </c>
      <c r="H91" t="s">
        <v>100</v>
      </c>
      <c r="I91">
        <v>943</v>
      </c>
      <c r="J91" s="3">
        <v>2028</v>
      </c>
      <c r="K91" s="3">
        <v>1675</v>
      </c>
      <c r="L91" s="3">
        <v>4673</v>
      </c>
      <c r="N91" t="s">
        <v>100</v>
      </c>
      <c r="O91" s="4">
        <v>0.14422057264050903</v>
      </c>
      <c r="P91" s="4">
        <v>0.12376725838264299</v>
      </c>
      <c r="Q91" s="4">
        <v>4.7761194029850747E-2</v>
      </c>
      <c r="R91" s="4">
        <v>0.10014979670447251</v>
      </c>
      <c r="T91" s="1" t="s">
        <v>100</v>
      </c>
      <c r="U91" s="2">
        <v>206</v>
      </c>
      <c r="V91" s="2">
        <v>461</v>
      </c>
      <c r="W91" s="2">
        <v>142</v>
      </c>
      <c r="X91" s="2">
        <v>2</v>
      </c>
      <c r="Y91">
        <v>811</v>
      </c>
      <c r="AA91" s="1" t="s">
        <v>100</v>
      </c>
      <c r="AB91" s="4">
        <v>0.66019417475728159</v>
      </c>
      <c r="AC91" s="4">
        <v>0.54446854663774402</v>
      </c>
      <c r="AD91" s="4">
        <v>0.56338028169014087</v>
      </c>
      <c r="AE91" s="4">
        <v>0.5</v>
      </c>
      <c r="AF91" s="4">
        <v>0.57706535141800241</v>
      </c>
      <c r="AG91" s="5">
        <v>0.11572562811953757</v>
      </c>
    </row>
    <row r="92" spans="1:33" x14ac:dyDescent="0.2">
      <c r="A92" t="s">
        <v>101</v>
      </c>
      <c r="B92">
        <v>1639</v>
      </c>
      <c r="C92">
        <v>990</v>
      </c>
      <c r="D92">
        <v>437</v>
      </c>
      <c r="E92">
        <v>10</v>
      </c>
      <c r="F92">
        <v>3076</v>
      </c>
      <c r="H92" t="s">
        <v>101</v>
      </c>
      <c r="I92" s="3">
        <v>7989</v>
      </c>
      <c r="J92" s="3">
        <v>5271</v>
      </c>
      <c r="K92" s="3">
        <v>6741</v>
      </c>
      <c r="L92" s="3">
        <v>20106</v>
      </c>
      <c r="N92" t="s">
        <v>101</v>
      </c>
      <c r="O92" s="4">
        <v>0.20515709100012516</v>
      </c>
      <c r="P92" s="4">
        <v>0.18782014797951052</v>
      </c>
      <c r="Q92" s="4">
        <v>6.4827176976709686E-2</v>
      </c>
      <c r="R92" s="4">
        <v>0.15298915746543321</v>
      </c>
      <c r="T92" s="1" t="s">
        <v>101</v>
      </c>
      <c r="U92" s="2">
        <v>2596</v>
      </c>
      <c r="V92" s="2">
        <v>1278</v>
      </c>
      <c r="W92" s="2">
        <v>742</v>
      </c>
      <c r="X92" s="2">
        <v>6</v>
      </c>
      <c r="Y92">
        <v>4622</v>
      </c>
      <c r="AA92" s="1" t="s">
        <v>101</v>
      </c>
      <c r="AB92" s="4">
        <v>0.63135593220338981</v>
      </c>
      <c r="AC92" s="4">
        <v>0.77464788732394363</v>
      </c>
      <c r="AD92" s="4">
        <v>0.58894878706199461</v>
      </c>
      <c r="AE92" s="4">
        <v>1.6666666666666667</v>
      </c>
      <c r="AF92" s="4">
        <v>0.66551276503678058</v>
      </c>
      <c r="AG92" s="5">
        <v>-0.14329195512055382</v>
      </c>
    </row>
    <row r="93" spans="1:33" x14ac:dyDescent="0.2">
      <c r="A93" t="s">
        <v>102</v>
      </c>
      <c r="B93">
        <v>2730</v>
      </c>
      <c r="C93">
        <v>2296</v>
      </c>
      <c r="D93">
        <v>1239</v>
      </c>
      <c r="E93">
        <v>22</v>
      </c>
      <c r="F93">
        <v>6287</v>
      </c>
      <c r="H93" t="s">
        <v>102</v>
      </c>
      <c r="I93" s="3">
        <v>9858</v>
      </c>
      <c r="J93" s="3">
        <v>11491</v>
      </c>
      <c r="K93" s="3">
        <v>11707</v>
      </c>
      <c r="L93" s="3">
        <v>33279</v>
      </c>
      <c r="N93" t="s">
        <v>102</v>
      </c>
      <c r="O93" s="4">
        <v>0.27693244065733413</v>
      </c>
      <c r="P93" s="4">
        <v>0.19980854581846663</v>
      </c>
      <c r="Q93" s="4">
        <v>0.10583411634065089</v>
      </c>
      <c r="R93" s="4">
        <v>0.18891793623606479</v>
      </c>
      <c r="T93" s="1" t="s">
        <v>102</v>
      </c>
      <c r="U93" s="2">
        <v>3563</v>
      </c>
      <c r="V93" s="2">
        <v>3413</v>
      </c>
      <c r="W93" s="2">
        <v>1858</v>
      </c>
      <c r="X93" s="2">
        <v>9</v>
      </c>
      <c r="Y93">
        <v>8843</v>
      </c>
      <c r="AA93" s="1" t="s">
        <v>102</v>
      </c>
      <c r="AB93" s="4">
        <v>0.76620825147347738</v>
      </c>
      <c r="AC93" s="4">
        <v>0.67272194550249043</v>
      </c>
      <c r="AD93" s="4">
        <v>0.66684607104413351</v>
      </c>
      <c r="AE93" s="4">
        <v>2.4444444444444446</v>
      </c>
      <c r="AF93" s="4">
        <v>0.71095781974443062</v>
      </c>
      <c r="AG93" s="5">
        <v>9.3486305970986949E-2</v>
      </c>
    </row>
    <row r="94" spans="1:33" x14ac:dyDescent="0.2">
      <c r="A94" t="s">
        <v>103</v>
      </c>
      <c r="B94">
        <v>720</v>
      </c>
      <c r="C94">
        <v>1009</v>
      </c>
      <c r="D94">
        <v>374</v>
      </c>
      <c r="E94">
        <v>9</v>
      </c>
      <c r="F94">
        <v>2112</v>
      </c>
      <c r="H94" t="s">
        <v>103</v>
      </c>
      <c r="I94" s="3">
        <v>3101</v>
      </c>
      <c r="J94" s="3">
        <v>5800</v>
      </c>
      <c r="K94" s="3">
        <v>5138</v>
      </c>
      <c r="L94" s="3">
        <v>14151</v>
      </c>
      <c r="N94" t="s">
        <v>103</v>
      </c>
      <c r="O94" s="4">
        <v>0.23218316672041278</v>
      </c>
      <c r="P94" s="4">
        <v>0.17396551724137932</v>
      </c>
      <c r="Q94" s="4">
        <v>7.2790969248734919E-2</v>
      </c>
      <c r="R94" s="4">
        <v>0.14924740301038797</v>
      </c>
      <c r="T94" s="1" t="s">
        <v>103</v>
      </c>
      <c r="U94" s="2">
        <v>1005</v>
      </c>
      <c r="V94" s="2">
        <v>1747</v>
      </c>
      <c r="W94" s="2">
        <v>770</v>
      </c>
      <c r="X94" s="2">
        <v>8</v>
      </c>
      <c r="Y94">
        <v>3530</v>
      </c>
      <c r="AA94" s="1" t="s">
        <v>103</v>
      </c>
      <c r="AB94" s="4">
        <v>0.71641791044776115</v>
      </c>
      <c r="AC94" s="4">
        <v>0.57756153405838584</v>
      </c>
      <c r="AD94" s="4">
        <v>0.48571428571428571</v>
      </c>
      <c r="AE94" s="4">
        <v>1.125</v>
      </c>
      <c r="AF94" s="4">
        <v>0.59830028328611895</v>
      </c>
      <c r="AG94" s="5">
        <v>0.13885637638937531</v>
      </c>
    </row>
    <row r="95" spans="1:33" x14ac:dyDescent="0.2">
      <c r="A95" t="s">
        <v>104</v>
      </c>
      <c r="B95">
        <v>100</v>
      </c>
      <c r="C95">
        <v>233</v>
      </c>
      <c r="D95">
        <v>66</v>
      </c>
      <c r="E95">
        <v>1</v>
      </c>
      <c r="F95">
        <v>400</v>
      </c>
      <c r="H95" t="s">
        <v>104</v>
      </c>
      <c r="I95">
        <v>899</v>
      </c>
      <c r="J95" s="3">
        <v>1423</v>
      </c>
      <c r="K95" s="3">
        <v>1164</v>
      </c>
      <c r="L95" s="3">
        <v>3504</v>
      </c>
      <c r="N95" t="s">
        <v>104</v>
      </c>
      <c r="O95" s="4">
        <v>0.11123470522803114</v>
      </c>
      <c r="P95" s="4">
        <v>0.16373858046380885</v>
      </c>
      <c r="Q95" s="4">
        <v>5.6701030927835051E-2</v>
      </c>
      <c r="R95" s="4">
        <v>0.11415525114155251</v>
      </c>
      <c r="T95" s="1" t="s">
        <v>104</v>
      </c>
      <c r="U95" s="2">
        <v>254</v>
      </c>
      <c r="V95" s="2">
        <v>371</v>
      </c>
      <c r="W95" s="2">
        <v>161</v>
      </c>
      <c r="X95" s="2">
        <v>0</v>
      </c>
      <c r="Y95">
        <v>786</v>
      </c>
      <c r="AA95" s="1" t="s">
        <v>104</v>
      </c>
      <c r="AB95" s="4">
        <v>0.39370078740157483</v>
      </c>
      <c r="AC95" s="4">
        <v>0.62803234501347704</v>
      </c>
      <c r="AD95" s="4">
        <v>0.40993788819875776</v>
      </c>
      <c r="AE95" s="4" t="e">
        <v>#DIV/0!</v>
      </c>
      <c r="AF95" s="4">
        <v>0.5089058524173028</v>
      </c>
      <c r="AG95" s="5">
        <v>-0.23433155761190222</v>
      </c>
    </row>
    <row r="96" spans="1:33" x14ac:dyDescent="0.2">
      <c r="A96" t="s">
        <v>105</v>
      </c>
      <c r="B96">
        <v>1586</v>
      </c>
      <c r="C96">
        <v>1204</v>
      </c>
      <c r="D96">
        <v>688</v>
      </c>
      <c r="E96">
        <v>17</v>
      </c>
      <c r="F96">
        <v>3495</v>
      </c>
      <c r="H96" t="s">
        <v>105</v>
      </c>
      <c r="I96" s="3">
        <v>7641</v>
      </c>
      <c r="J96" s="3">
        <v>7087</v>
      </c>
      <c r="K96" s="3">
        <v>9175</v>
      </c>
      <c r="L96" s="3">
        <v>24058</v>
      </c>
      <c r="N96" t="s">
        <v>105</v>
      </c>
      <c r="O96" s="4">
        <v>0.20756445491427825</v>
      </c>
      <c r="P96" s="4">
        <v>0.16988852829123749</v>
      </c>
      <c r="Q96" s="4">
        <v>7.4986376021798362E-2</v>
      </c>
      <c r="R96" s="4">
        <v>0.14527392135672126</v>
      </c>
      <c r="T96" s="1" t="s">
        <v>105</v>
      </c>
      <c r="U96" s="2">
        <v>2412</v>
      </c>
      <c r="V96" s="2">
        <v>1730</v>
      </c>
      <c r="W96" s="2">
        <v>1049</v>
      </c>
      <c r="X96" s="2">
        <v>1</v>
      </c>
      <c r="Y96">
        <v>5192</v>
      </c>
      <c r="AA96" s="1" t="s">
        <v>105</v>
      </c>
      <c r="AB96" s="4">
        <v>0.65754560530679929</v>
      </c>
      <c r="AC96" s="4">
        <v>0.69595375722543351</v>
      </c>
      <c r="AD96" s="4">
        <v>0.65586272640610099</v>
      </c>
      <c r="AE96" s="4">
        <v>17</v>
      </c>
      <c r="AF96" s="4">
        <v>0.67315100154083207</v>
      </c>
      <c r="AG96" s="5">
        <v>-3.8408151918634226E-2</v>
      </c>
    </row>
    <row r="97" spans="1:33" x14ac:dyDescent="0.2">
      <c r="A97" t="s">
        <v>106</v>
      </c>
      <c r="B97">
        <v>286</v>
      </c>
      <c r="C97">
        <v>353</v>
      </c>
      <c r="D97">
        <v>192</v>
      </c>
      <c r="E97">
        <v>2</v>
      </c>
      <c r="F97">
        <v>833</v>
      </c>
      <c r="H97" t="s">
        <v>106</v>
      </c>
      <c r="I97" s="3">
        <v>1488</v>
      </c>
      <c r="J97" s="3">
        <v>2756</v>
      </c>
      <c r="K97" s="3">
        <v>2990</v>
      </c>
      <c r="L97" s="3">
        <v>7268</v>
      </c>
      <c r="N97" t="s">
        <v>106</v>
      </c>
      <c r="O97" s="4">
        <v>0.19220430107526881</v>
      </c>
      <c r="P97" s="4">
        <v>0.12808417997097243</v>
      </c>
      <c r="Q97" s="4">
        <v>6.4214046822742468E-2</v>
      </c>
      <c r="R97" s="4">
        <v>0.11461199779856907</v>
      </c>
      <c r="T97" s="1" t="s">
        <v>106</v>
      </c>
      <c r="U97" s="2">
        <v>374</v>
      </c>
      <c r="V97" s="2">
        <v>582</v>
      </c>
      <c r="W97" s="2">
        <v>240</v>
      </c>
      <c r="X97" s="2">
        <v>1</v>
      </c>
      <c r="Y97">
        <v>1197</v>
      </c>
      <c r="AA97" s="1" t="s">
        <v>106</v>
      </c>
      <c r="AB97" s="4">
        <v>0.76470588235294112</v>
      </c>
      <c r="AC97" s="4">
        <v>0.60652920962199308</v>
      </c>
      <c r="AD97" s="4">
        <v>0.8</v>
      </c>
      <c r="AE97" s="4">
        <v>2</v>
      </c>
      <c r="AF97" s="4">
        <v>0.69590643274853803</v>
      </c>
      <c r="AG97" s="5">
        <v>0.15817667273094804</v>
      </c>
    </row>
    <row r="98" spans="1:33" x14ac:dyDescent="0.2">
      <c r="A98" t="s">
        <v>107</v>
      </c>
      <c r="B98">
        <v>1104</v>
      </c>
      <c r="C98">
        <v>960</v>
      </c>
      <c r="D98">
        <v>623</v>
      </c>
      <c r="E98">
        <v>5</v>
      </c>
      <c r="F98">
        <v>2692</v>
      </c>
      <c r="H98" t="s">
        <v>107</v>
      </c>
      <c r="I98" s="3">
        <v>4188</v>
      </c>
      <c r="J98" s="3">
        <v>4312</v>
      </c>
      <c r="K98" s="3">
        <v>5365</v>
      </c>
      <c r="L98" s="3">
        <v>13928</v>
      </c>
      <c r="N98" t="s">
        <v>107</v>
      </c>
      <c r="O98" s="4">
        <v>0.26361031518624639</v>
      </c>
      <c r="P98" s="4">
        <v>0.22263450834879406</v>
      </c>
      <c r="Q98" s="4">
        <v>0.11612301957129544</v>
      </c>
      <c r="R98" s="4">
        <v>0.19327972429638138</v>
      </c>
      <c r="T98" s="1" t="s">
        <v>107</v>
      </c>
      <c r="U98" s="2">
        <v>1555</v>
      </c>
      <c r="V98" s="2">
        <v>1681</v>
      </c>
      <c r="W98" s="2">
        <v>1146</v>
      </c>
      <c r="X98" s="2">
        <v>6</v>
      </c>
      <c r="Y98">
        <v>4388</v>
      </c>
      <c r="AA98" s="1" t="s">
        <v>107</v>
      </c>
      <c r="AB98" s="4">
        <v>0.70996784565916393</v>
      </c>
      <c r="AC98" s="4">
        <v>0.57108863771564544</v>
      </c>
      <c r="AD98" s="4">
        <v>0.54363001745200701</v>
      </c>
      <c r="AE98" s="4">
        <v>0.83333333333333337</v>
      </c>
      <c r="AF98" s="4">
        <v>0.61349134001823158</v>
      </c>
      <c r="AG98" s="5">
        <v>0.13887920794351849</v>
      </c>
    </row>
    <row r="99" spans="1:33" x14ac:dyDescent="0.2">
      <c r="A99" t="s">
        <v>108</v>
      </c>
      <c r="B99">
        <v>4601</v>
      </c>
      <c r="C99">
        <v>4640</v>
      </c>
      <c r="D99">
        <v>1834</v>
      </c>
      <c r="E99">
        <v>89</v>
      </c>
      <c r="F99">
        <v>11164</v>
      </c>
      <c r="H99" t="s">
        <v>108</v>
      </c>
      <c r="I99" s="3">
        <v>17674</v>
      </c>
      <c r="J99" s="3">
        <v>19796</v>
      </c>
      <c r="K99" s="3">
        <v>19174</v>
      </c>
      <c r="L99" s="3">
        <v>57036</v>
      </c>
      <c r="N99" t="s">
        <v>108</v>
      </c>
      <c r="O99" s="4">
        <v>0.26032590245558446</v>
      </c>
      <c r="P99" s="4">
        <v>0.23439078601737726</v>
      </c>
      <c r="Q99" s="4">
        <v>9.5650359862313544E-2</v>
      </c>
      <c r="R99" s="4">
        <v>0.19573602636931062</v>
      </c>
      <c r="T99" s="1" t="s">
        <v>108</v>
      </c>
      <c r="U99" s="2">
        <v>5387</v>
      </c>
      <c r="V99" s="2">
        <v>6176</v>
      </c>
      <c r="W99" s="2">
        <v>2845</v>
      </c>
      <c r="X99" s="2">
        <v>12</v>
      </c>
      <c r="Y99">
        <v>14420</v>
      </c>
      <c r="AA99" s="1" t="s">
        <v>108</v>
      </c>
      <c r="AB99" s="4">
        <v>0.85409318730276595</v>
      </c>
      <c r="AC99" s="4">
        <v>0.75129533678756477</v>
      </c>
      <c r="AD99" s="4">
        <v>0.64463971880492088</v>
      </c>
      <c r="AE99" s="4">
        <v>7.416666666666667</v>
      </c>
      <c r="AF99" s="4">
        <v>0.77420249653259365</v>
      </c>
      <c r="AG99" s="5">
        <v>0.10279785051520118</v>
      </c>
    </row>
    <row r="100" spans="1:33" x14ac:dyDescent="0.2">
      <c r="A100" t="s">
        <v>109</v>
      </c>
      <c r="B100">
        <v>213</v>
      </c>
      <c r="C100">
        <v>261</v>
      </c>
      <c r="D100">
        <v>102</v>
      </c>
      <c r="E100">
        <v>3</v>
      </c>
      <c r="F100">
        <v>579</v>
      </c>
      <c r="H100" t="s">
        <v>109</v>
      </c>
      <c r="I100" s="3">
        <v>1334</v>
      </c>
      <c r="J100" s="3">
        <v>1892</v>
      </c>
      <c r="K100" s="3">
        <v>2031</v>
      </c>
      <c r="L100" s="3">
        <v>5272</v>
      </c>
      <c r="N100" t="s">
        <v>109</v>
      </c>
      <c r="O100" s="4">
        <v>0.15967016491754124</v>
      </c>
      <c r="P100" s="4">
        <v>0.13794926004228331</v>
      </c>
      <c r="Q100" s="4">
        <v>5.0221565731166914E-2</v>
      </c>
      <c r="R100" s="4">
        <v>0.10982549317147193</v>
      </c>
      <c r="T100" s="1" t="s">
        <v>109</v>
      </c>
      <c r="U100" s="2">
        <v>321</v>
      </c>
      <c r="V100" s="2">
        <v>331</v>
      </c>
      <c r="W100" s="2">
        <v>179</v>
      </c>
      <c r="X100" s="2">
        <v>0</v>
      </c>
      <c r="Y100">
        <v>831</v>
      </c>
      <c r="AA100" s="1" t="s">
        <v>109</v>
      </c>
      <c r="AB100" s="4">
        <v>0.66355140186915884</v>
      </c>
      <c r="AC100" s="4">
        <v>0.78851963746223563</v>
      </c>
      <c r="AD100" s="4">
        <v>0.56983240223463683</v>
      </c>
      <c r="AE100" s="4" t="e">
        <v>#DIV/0!</v>
      </c>
      <c r="AF100" s="4">
        <v>0.69675090252707583</v>
      </c>
      <c r="AG100" s="5">
        <v>-0.12496823559307679</v>
      </c>
    </row>
    <row r="101" spans="1:33" x14ac:dyDescent="0.2">
      <c r="A101" t="s">
        <v>110</v>
      </c>
      <c r="B101">
        <v>380</v>
      </c>
      <c r="C101">
        <v>692</v>
      </c>
      <c r="D101">
        <v>222</v>
      </c>
      <c r="E101">
        <v>5</v>
      </c>
      <c r="F101">
        <v>1299</v>
      </c>
      <c r="H101" t="s">
        <v>110</v>
      </c>
      <c r="I101" s="3">
        <v>1737</v>
      </c>
      <c r="J101" s="3">
        <v>3424</v>
      </c>
      <c r="K101" s="3">
        <v>2544</v>
      </c>
      <c r="L101" s="3">
        <v>7746</v>
      </c>
      <c r="N101" t="s">
        <v>110</v>
      </c>
      <c r="O101" s="4">
        <v>0.21876799078871617</v>
      </c>
      <c r="P101" s="4">
        <v>0.20210280373831777</v>
      </c>
      <c r="Q101" s="4">
        <v>8.7264150943396221E-2</v>
      </c>
      <c r="R101" s="4">
        <v>0.16769945778466305</v>
      </c>
      <c r="T101" s="1" t="s">
        <v>110</v>
      </c>
      <c r="U101" s="2">
        <v>515</v>
      </c>
      <c r="V101" s="2">
        <v>1038</v>
      </c>
      <c r="W101" s="2">
        <v>314</v>
      </c>
      <c r="X101" s="2">
        <v>2</v>
      </c>
      <c r="Y101">
        <v>1869</v>
      </c>
      <c r="AA101" s="1" t="s">
        <v>110</v>
      </c>
      <c r="AB101" s="4">
        <v>0.73786407766990292</v>
      </c>
      <c r="AC101" s="4">
        <v>0.66666666666666663</v>
      </c>
      <c r="AD101" s="4">
        <v>0.70700636942675155</v>
      </c>
      <c r="AE101" s="4">
        <v>2.5</v>
      </c>
      <c r="AF101" s="4">
        <v>0.695024077046549</v>
      </c>
      <c r="AG101" s="5">
        <v>7.1197411003236288E-2</v>
      </c>
    </row>
    <row r="102" spans="1:33" x14ac:dyDescent="0.2">
      <c r="B102">
        <v>139642</v>
      </c>
      <c r="C102">
        <v>120525</v>
      </c>
      <c r="D102">
        <v>61986</v>
      </c>
      <c r="E102">
        <v>1692</v>
      </c>
      <c r="F102">
        <v>323845</v>
      </c>
      <c r="I102">
        <v>620639</v>
      </c>
      <c r="J102">
        <v>644141</v>
      </c>
      <c r="K102">
        <v>710586</v>
      </c>
      <c r="L102" s="3">
        <v>1989962</v>
      </c>
      <c r="O102" s="4">
        <v>0.22499714004437363</v>
      </c>
      <c r="P102" s="4">
        <v>0.18710965456320899</v>
      </c>
      <c r="Q102" s="4">
        <v>8.7232228048399488E-2</v>
      </c>
      <c r="R102" s="4">
        <v>0.16273928848892591</v>
      </c>
      <c r="U102" s="2">
        <v>186262</v>
      </c>
      <c r="V102" s="2">
        <v>178644</v>
      </c>
      <c r="W102" s="2">
        <v>99487</v>
      </c>
      <c r="X102" s="2">
        <v>753</v>
      </c>
      <c r="Y102">
        <v>465146</v>
      </c>
      <c r="AA102" s="1"/>
      <c r="AB102" s="4">
        <v>0.74970740140232572</v>
      </c>
      <c r="AC102" s="4">
        <v>0.67466581581245377</v>
      </c>
      <c r="AD102" s="4">
        <v>0.6230562787097812</v>
      </c>
      <c r="AE102" s="4">
        <v>2.2470119521912348</v>
      </c>
      <c r="AF102" s="4">
        <v>0.69622226139749666</v>
      </c>
      <c r="AG102" s="5">
        <v>7.5041585589871951E-2</v>
      </c>
    </row>
    <row r="112" spans="1:33" x14ac:dyDescent="0.2">
      <c r="A112" t="s">
        <v>111</v>
      </c>
      <c r="B112" t="s">
        <v>6</v>
      </c>
      <c r="C112" t="s">
        <v>7</v>
      </c>
      <c r="D112" t="s">
        <v>11</v>
      </c>
      <c r="H112" t="s">
        <v>112</v>
      </c>
      <c r="I112" t="s">
        <v>6</v>
      </c>
      <c r="J112" t="s">
        <v>7</v>
      </c>
      <c r="K112" t="s">
        <v>11</v>
      </c>
      <c r="M112" t="s">
        <v>113</v>
      </c>
      <c r="N112" t="s">
        <v>6</v>
      </c>
      <c r="O112" t="s">
        <v>7</v>
      </c>
      <c r="P112" t="s">
        <v>11</v>
      </c>
    </row>
    <row r="113" spans="1:24" x14ac:dyDescent="0.2">
      <c r="A113">
        <v>17</v>
      </c>
      <c r="B113">
        <v>132166</v>
      </c>
      <c r="C113">
        <v>110020</v>
      </c>
      <c r="D113">
        <v>56129</v>
      </c>
      <c r="H113">
        <v>19</v>
      </c>
      <c r="I113">
        <v>150866</v>
      </c>
      <c r="J113">
        <v>139734</v>
      </c>
      <c r="K113">
        <v>81046</v>
      </c>
      <c r="N113" s="4">
        <v>0.87604894409608525</v>
      </c>
      <c r="O113" s="4">
        <v>0.78735311377331219</v>
      </c>
      <c r="P113" s="4">
        <v>0.69255731313081459</v>
      </c>
      <c r="T113"/>
      <c r="U113"/>
      <c r="V113"/>
      <c r="W113"/>
      <c r="X113"/>
    </row>
    <row r="114" spans="1:24" x14ac:dyDescent="0.2">
      <c r="A114">
        <v>18</v>
      </c>
      <c r="B114">
        <v>139642</v>
      </c>
      <c r="C114">
        <v>120525</v>
      </c>
      <c r="D114">
        <v>61986</v>
      </c>
      <c r="H114">
        <v>20</v>
      </c>
      <c r="I114">
        <v>161139</v>
      </c>
      <c r="J114">
        <v>145862</v>
      </c>
      <c r="K114">
        <v>78944</v>
      </c>
      <c r="N114" s="4">
        <v>0.8665934379634973</v>
      </c>
      <c r="O114" s="4">
        <v>0.82629471692421608</v>
      </c>
      <c r="P114" s="4">
        <v>0.78518950141872723</v>
      </c>
    </row>
    <row r="117" spans="1:24" x14ac:dyDescent="0.2">
      <c r="C117">
        <v>22146</v>
      </c>
      <c r="I117">
        <v>11132</v>
      </c>
    </row>
    <row r="118" spans="1:24" x14ac:dyDescent="0.2">
      <c r="C118">
        <v>19117</v>
      </c>
      <c r="I118">
        <v>15277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10-18 Counties</vt:lpstr>
      <vt:lpstr>10-18 Counties Paste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2018-10-19T14:09:31Z</dcterms:created>
  <dcterms:modified xsi:type="dcterms:W3CDTF">2018-10-19T14:11:22Z</dcterms:modified>
</cp:coreProperties>
</file>